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VI\Documents\Питания\2024-2025\"/>
    </mc:Choice>
  </mc:AlternateContent>
  <bookViews>
    <workbookView xWindow="0" yWindow="0" windowWidth="23130" windowHeight="1230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F440" i="1" l="1"/>
  <c r="F317" i="1"/>
  <c r="F15" i="1"/>
  <c r="H15" i="1"/>
  <c r="H40" i="1"/>
  <c r="H28" i="1"/>
  <c r="H53" i="1"/>
  <c r="H64" i="1"/>
  <c r="H77" i="1"/>
  <c r="H88" i="1"/>
  <c r="H100" i="1"/>
  <c r="H112" i="1"/>
  <c r="G489" i="1"/>
  <c r="F489" i="1"/>
  <c r="B490" i="1"/>
  <c r="A490" i="1"/>
  <c r="L489" i="1"/>
  <c r="J489" i="1"/>
  <c r="I489" i="1"/>
  <c r="H489" i="1"/>
  <c r="B477" i="1"/>
  <c r="L476" i="1"/>
  <c r="J476" i="1"/>
  <c r="I476" i="1"/>
  <c r="H476" i="1"/>
  <c r="G476" i="1"/>
  <c r="F476" i="1"/>
  <c r="B466" i="1"/>
  <c r="A466" i="1"/>
  <c r="L465" i="1"/>
  <c r="J465" i="1"/>
  <c r="I465" i="1"/>
  <c r="H465" i="1"/>
  <c r="G465" i="1"/>
  <c r="F465" i="1"/>
  <c r="B453" i="1"/>
  <c r="L452" i="1"/>
  <c r="J452" i="1"/>
  <c r="I452" i="1"/>
  <c r="H452" i="1"/>
  <c r="G452" i="1"/>
  <c r="F452" i="1"/>
  <c r="B441" i="1"/>
  <c r="A441" i="1"/>
  <c r="L440" i="1"/>
  <c r="J440" i="1"/>
  <c r="I440" i="1"/>
  <c r="H440" i="1"/>
  <c r="G440" i="1"/>
  <c r="B428" i="1"/>
  <c r="L427" i="1"/>
  <c r="J427" i="1"/>
  <c r="I427" i="1"/>
  <c r="H427" i="1"/>
  <c r="G427" i="1"/>
  <c r="F427" i="1"/>
  <c r="F441" i="1" s="1"/>
  <c r="B418" i="1"/>
  <c r="A418" i="1"/>
  <c r="L417" i="1"/>
  <c r="J417" i="1"/>
  <c r="I417" i="1"/>
  <c r="H417" i="1"/>
  <c r="G417" i="1"/>
  <c r="F417" i="1"/>
  <c r="B405" i="1"/>
  <c r="L404" i="1"/>
  <c r="J404" i="1"/>
  <c r="I404" i="1"/>
  <c r="H404" i="1"/>
  <c r="G404" i="1"/>
  <c r="F404" i="1"/>
  <c r="B393" i="1"/>
  <c r="A393" i="1"/>
  <c r="L392" i="1"/>
  <c r="J392" i="1"/>
  <c r="I392" i="1"/>
  <c r="H392" i="1"/>
  <c r="G392" i="1"/>
  <c r="F392" i="1"/>
  <c r="B380" i="1"/>
  <c r="L379" i="1"/>
  <c r="J379" i="1"/>
  <c r="I379" i="1"/>
  <c r="H379" i="1"/>
  <c r="G379" i="1"/>
  <c r="F379" i="1"/>
  <c r="J255" i="1"/>
  <c r="G255" i="1"/>
  <c r="F255" i="1"/>
  <c r="B368" i="1"/>
  <c r="A368" i="1"/>
  <c r="L367" i="1"/>
  <c r="J367" i="1"/>
  <c r="I367" i="1"/>
  <c r="H367" i="1"/>
  <c r="G367" i="1"/>
  <c r="F367" i="1"/>
  <c r="B355" i="1"/>
  <c r="L354" i="1"/>
  <c r="J354" i="1"/>
  <c r="I354" i="1"/>
  <c r="H354" i="1"/>
  <c r="G354" i="1"/>
  <c r="F354" i="1"/>
  <c r="B343" i="1"/>
  <c r="A343" i="1"/>
  <c r="L342" i="1"/>
  <c r="J342" i="1"/>
  <c r="I342" i="1"/>
  <c r="H342" i="1"/>
  <c r="G342" i="1"/>
  <c r="F342" i="1"/>
  <c r="B330" i="1"/>
  <c r="L329" i="1"/>
  <c r="J329" i="1"/>
  <c r="I329" i="1"/>
  <c r="H329" i="1"/>
  <c r="G329" i="1"/>
  <c r="F329" i="1"/>
  <c r="B318" i="1"/>
  <c r="A318" i="1"/>
  <c r="L317" i="1"/>
  <c r="J317" i="1"/>
  <c r="I317" i="1"/>
  <c r="H317" i="1"/>
  <c r="G317" i="1"/>
  <c r="B305" i="1"/>
  <c r="L304" i="1"/>
  <c r="J304" i="1"/>
  <c r="I304" i="1"/>
  <c r="H304" i="1"/>
  <c r="H318" i="1" s="1"/>
  <c r="G304" i="1"/>
  <c r="F304" i="1"/>
  <c r="B294" i="1"/>
  <c r="A294" i="1"/>
  <c r="L293" i="1"/>
  <c r="J293" i="1"/>
  <c r="I293" i="1"/>
  <c r="H293" i="1"/>
  <c r="G293" i="1"/>
  <c r="F293" i="1"/>
  <c r="B281" i="1"/>
  <c r="L280" i="1"/>
  <c r="J280" i="1"/>
  <c r="I280" i="1"/>
  <c r="H280" i="1"/>
  <c r="G280" i="1"/>
  <c r="F280" i="1"/>
  <c r="B269" i="1"/>
  <c r="A269" i="1"/>
  <c r="L268" i="1"/>
  <c r="J268" i="1"/>
  <c r="I268" i="1"/>
  <c r="H268" i="1"/>
  <c r="G268" i="1"/>
  <c r="F268" i="1"/>
  <c r="B256" i="1"/>
  <c r="A256" i="1"/>
  <c r="L255" i="1"/>
  <c r="I255" i="1"/>
  <c r="H255" i="1"/>
  <c r="L269" i="1" l="1"/>
  <c r="G490" i="1"/>
  <c r="J490" i="1"/>
  <c r="J466" i="1"/>
  <c r="F466" i="1"/>
  <c r="F269" i="1"/>
  <c r="L490" i="1"/>
  <c r="J441" i="1"/>
  <c r="I441" i="1"/>
  <c r="I418" i="1"/>
  <c r="H418" i="1"/>
  <c r="J418" i="1"/>
  <c r="F418" i="1"/>
  <c r="H393" i="1"/>
  <c r="F368" i="1"/>
  <c r="J368" i="1"/>
  <c r="I343" i="1"/>
  <c r="J269" i="1"/>
  <c r="H269" i="1"/>
  <c r="I269" i="1"/>
  <c r="G269" i="1"/>
  <c r="G294" i="1"/>
  <c r="L294" i="1"/>
  <c r="I466" i="1"/>
  <c r="G343" i="1"/>
  <c r="L343" i="1"/>
  <c r="H368" i="1"/>
  <c r="F393" i="1"/>
  <c r="J393" i="1"/>
  <c r="G418" i="1"/>
  <c r="L418" i="1"/>
  <c r="H441" i="1"/>
  <c r="I490" i="1"/>
  <c r="I294" i="1"/>
  <c r="F318" i="1"/>
  <c r="J318" i="1"/>
  <c r="G441" i="1"/>
  <c r="L441" i="1"/>
  <c r="G466" i="1"/>
  <c r="L466" i="1"/>
  <c r="H466" i="1"/>
  <c r="H490" i="1"/>
  <c r="F490" i="1"/>
  <c r="F294" i="1"/>
  <c r="H294" i="1"/>
  <c r="J294" i="1"/>
  <c r="G318" i="1"/>
  <c r="I318" i="1"/>
  <c r="L318" i="1"/>
  <c r="F343" i="1"/>
  <c r="H343" i="1"/>
  <c r="J343" i="1"/>
  <c r="G368" i="1"/>
  <c r="I368" i="1"/>
  <c r="L368" i="1"/>
  <c r="G393" i="1"/>
  <c r="I393" i="1"/>
  <c r="L393" i="1"/>
  <c r="B245" i="1"/>
  <c r="A245" i="1"/>
  <c r="L244" i="1"/>
  <c r="J244" i="1"/>
  <c r="I244" i="1"/>
  <c r="H244" i="1"/>
  <c r="G244" i="1"/>
  <c r="F244" i="1"/>
  <c r="B233" i="1"/>
  <c r="A233" i="1"/>
  <c r="L232" i="1"/>
  <c r="J232" i="1"/>
  <c r="J245" i="1" s="1"/>
  <c r="I232" i="1"/>
  <c r="I245" i="1" s="1"/>
  <c r="H232" i="1"/>
  <c r="G232" i="1"/>
  <c r="G245" i="1" s="1"/>
  <c r="F232" i="1"/>
  <c r="F245" i="1" s="1"/>
  <c r="B222" i="1"/>
  <c r="A222" i="1"/>
  <c r="L221" i="1"/>
  <c r="J221" i="1"/>
  <c r="I221" i="1"/>
  <c r="H221" i="1"/>
  <c r="G221" i="1"/>
  <c r="F221" i="1"/>
  <c r="B209" i="1"/>
  <c r="A209" i="1"/>
  <c r="L208" i="1"/>
  <c r="J208" i="1"/>
  <c r="J222" i="1" s="1"/>
  <c r="I208" i="1"/>
  <c r="I222" i="1" s="1"/>
  <c r="H208" i="1"/>
  <c r="H222" i="1" s="1"/>
  <c r="G208" i="1"/>
  <c r="G222" i="1" s="1"/>
  <c r="F208" i="1"/>
  <c r="B198" i="1"/>
  <c r="A198" i="1"/>
  <c r="L197" i="1"/>
  <c r="J197" i="1"/>
  <c r="I197" i="1"/>
  <c r="H197" i="1"/>
  <c r="G197" i="1"/>
  <c r="F197" i="1"/>
  <c r="B186" i="1"/>
  <c r="A186" i="1"/>
  <c r="L185" i="1"/>
  <c r="J185" i="1"/>
  <c r="I185" i="1"/>
  <c r="I198" i="1" s="1"/>
  <c r="H185" i="1"/>
  <c r="H198" i="1" s="1"/>
  <c r="G185" i="1"/>
  <c r="F185" i="1"/>
  <c r="F198" i="1" s="1"/>
  <c r="B175" i="1"/>
  <c r="A175" i="1"/>
  <c r="L174" i="1"/>
  <c r="J174" i="1"/>
  <c r="I174" i="1"/>
  <c r="H174" i="1"/>
  <c r="G174" i="1"/>
  <c r="F174" i="1"/>
  <c r="B162" i="1"/>
  <c r="A162" i="1"/>
  <c r="L161" i="1"/>
  <c r="J161" i="1"/>
  <c r="J175" i="1" s="1"/>
  <c r="I161" i="1"/>
  <c r="H161" i="1"/>
  <c r="G161" i="1"/>
  <c r="G175" i="1" s="1"/>
  <c r="F161" i="1"/>
  <c r="F175" i="1" s="1"/>
  <c r="B150" i="1"/>
  <c r="A150" i="1"/>
  <c r="L149" i="1"/>
  <c r="J149" i="1"/>
  <c r="I149" i="1"/>
  <c r="H149" i="1"/>
  <c r="G149" i="1"/>
  <c r="F149" i="1"/>
  <c r="B137" i="1"/>
  <c r="A137" i="1"/>
  <c r="L136" i="1"/>
  <c r="J136" i="1"/>
  <c r="J150" i="1" s="1"/>
  <c r="I136" i="1"/>
  <c r="I150" i="1" s="1"/>
  <c r="H136" i="1"/>
  <c r="G136" i="1"/>
  <c r="F136" i="1"/>
  <c r="B126" i="1"/>
  <c r="A126" i="1"/>
  <c r="L125" i="1"/>
  <c r="J125" i="1"/>
  <c r="I125" i="1"/>
  <c r="H125" i="1"/>
  <c r="G125" i="1"/>
  <c r="F125" i="1"/>
  <c r="B113" i="1"/>
  <c r="A113" i="1"/>
  <c r="L112" i="1"/>
  <c r="J112" i="1"/>
  <c r="I112" i="1"/>
  <c r="H126" i="1"/>
  <c r="G112" i="1"/>
  <c r="F112" i="1"/>
  <c r="F126" i="1" s="1"/>
  <c r="B101" i="1"/>
  <c r="A101" i="1"/>
  <c r="L100" i="1"/>
  <c r="J100" i="1"/>
  <c r="I100" i="1"/>
  <c r="G100" i="1"/>
  <c r="F100" i="1"/>
  <c r="B89" i="1"/>
  <c r="A89" i="1"/>
  <c r="L88" i="1"/>
  <c r="J88" i="1"/>
  <c r="I88" i="1"/>
  <c r="G88" i="1"/>
  <c r="F88" i="1"/>
  <c r="B78" i="1"/>
  <c r="A78" i="1"/>
  <c r="L77" i="1"/>
  <c r="J77" i="1"/>
  <c r="I77" i="1"/>
  <c r="G77" i="1"/>
  <c r="F77" i="1"/>
  <c r="B65" i="1"/>
  <c r="A65" i="1"/>
  <c r="L64" i="1"/>
  <c r="J64" i="1"/>
  <c r="I64" i="1"/>
  <c r="H78" i="1"/>
  <c r="G64" i="1"/>
  <c r="G78" i="1" s="1"/>
  <c r="F64" i="1"/>
  <c r="B54" i="1"/>
  <c r="A54" i="1"/>
  <c r="L53" i="1"/>
  <c r="J53" i="1"/>
  <c r="I53" i="1"/>
  <c r="G53" i="1"/>
  <c r="F53" i="1"/>
  <c r="B41" i="1"/>
  <c r="A41" i="1"/>
  <c r="L40" i="1"/>
  <c r="J40" i="1"/>
  <c r="I40" i="1"/>
  <c r="H54" i="1"/>
  <c r="G40" i="1"/>
  <c r="F40" i="1"/>
  <c r="F54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I175" i="1" l="1"/>
  <c r="L245" i="1"/>
  <c r="L222" i="1"/>
  <c r="L198" i="1"/>
  <c r="L175" i="1"/>
  <c r="L150" i="1"/>
  <c r="H150" i="1"/>
  <c r="G150" i="1"/>
  <c r="I126" i="1"/>
  <c r="G126" i="1"/>
  <c r="G54" i="1"/>
  <c r="I29" i="1"/>
  <c r="I101" i="1"/>
  <c r="L54" i="1"/>
  <c r="J101" i="1"/>
  <c r="L126" i="1"/>
  <c r="G198" i="1"/>
  <c r="L29" i="1"/>
  <c r="I78" i="1"/>
  <c r="F101" i="1"/>
  <c r="L101" i="1"/>
  <c r="J78" i="1"/>
  <c r="J29" i="1"/>
  <c r="I54" i="1"/>
  <c r="L78" i="1"/>
  <c r="G101" i="1"/>
  <c r="G29" i="1"/>
  <c r="H29" i="1"/>
  <c r="J54" i="1"/>
  <c r="F78" i="1"/>
  <c r="H101" i="1"/>
  <c r="J126" i="1"/>
  <c r="F150" i="1"/>
  <c r="H175" i="1"/>
  <c r="J198" i="1"/>
  <c r="F222" i="1"/>
  <c r="H245" i="1"/>
  <c r="L491" i="1" l="1"/>
  <c r="I491" i="1"/>
  <c r="F491" i="1"/>
  <c r="G491" i="1"/>
  <c r="J491" i="1"/>
  <c r="H491" i="1"/>
</calcChain>
</file>

<file path=xl/sharedStrings.xml><?xml version="1.0" encoding="utf-8"?>
<sst xmlns="http://schemas.openxmlformats.org/spreadsheetml/2006/main" count="652" uniqueCount="136">
  <si>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</si>
  <si>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</si>
  <si>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</si>
  <si>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</si>
  <si>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</si>
  <si>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</si>
  <si>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</si>
  <si>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</si>
  <si>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</si>
  <si>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</si>
  <si>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</si>
  <si>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</si>
  <si>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</si>
  <si>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</si>
  <si>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</si>
  <si>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</si>
  <si>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</si>
  <si>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</si>
  <si>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</si>
  <si>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</si>
  <si>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</si>
  <si>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</si>
  <si>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</si>
  <si>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</si>
  <si>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</si>
  <si>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</si>
  <si>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</si>
  <si>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</si>
  <si>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</si>
  <si>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</si>
  <si>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</si>
  <si>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</si>
  <si>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</si>
  <si>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</si>
  <si>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</si>
  <si>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</si>
  <si>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</si>
  <si>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</si>
  <si>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</si>
  <si>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</si>
  <si>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"Лицей №17"</t>
  </si>
  <si>
    <t xml:space="preserve">Директор лицея </t>
  </si>
  <si>
    <t>Соколова А.А.</t>
  </si>
  <si>
    <t>Курица запеченная с соусом и зеленью</t>
  </si>
  <si>
    <t>Каша гречневая вязкая с маслом</t>
  </si>
  <si>
    <t xml:space="preserve">Хлеб ржаной </t>
  </si>
  <si>
    <t xml:space="preserve">Фрукты в асортименте </t>
  </si>
  <si>
    <t>Хлеб пшеничный</t>
  </si>
  <si>
    <t xml:space="preserve">Кисель витаминизированный плодово – ягодный </t>
  </si>
  <si>
    <t>Щи вегетарианские со сметаной</t>
  </si>
  <si>
    <t>Макароны отварные с маслом</t>
  </si>
  <si>
    <t xml:space="preserve">Кисель витаминизированный плодово – ягодный  </t>
  </si>
  <si>
    <t>Хлеб ржаной</t>
  </si>
  <si>
    <t xml:space="preserve">Фрукты в ассортименте </t>
  </si>
  <si>
    <t xml:space="preserve">Картофельное пюре с маслом </t>
  </si>
  <si>
    <t>Рыба тушеная с овощами</t>
  </si>
  <si>
    <t>Компот из сухофруктов</t>
  </si>
  <si>
    <t>Сыр сливочный в индивидуальной упаковке</t>
  </si>
  <si>
    <t>этик.</t>
  </si>
  <si>
    <t>кисломол</t>
  </si>
  <si>
    <t>Горошек консервированный</t>
  </si>
  <si>
    <t>Свекольник с мясом и сметаной</t>
  </si>
  <si>
    <t>Жаркое с мясом (свинина)</t>
  </si>
  <si>
    <t xml:space="preserve">Сок фруктовый </t>
  </si>
  <si>
    <t>Омлет натуральный</t>
  </si>
  <si>
    <t>Масло сливочное порциями</t>
  </si>
  <si>
    <t>Какао с молоком</t>
  </si>
  <si>
    <t>Батон пшеничный</t>
  </si>
  <si>
    <t xml:space="preserve">Икра овощная </t>
  </si>
  <si>
    <t>Суп гороховый с мясом</t>
  </si>
  <si>
    <t>Чахохбили</t>
  </si>
  <si>
    <t>Каша гречневая рассыпчатая с маслом</t>
  </si>
  <si>
    <t xml:space="preserve">Гуляш </t>
  </si>
  <si>
    <t>Рис отварной  с маслом</t>
  </si>
  <si>
    <t>Маринад из моркови</t>
  </si>
  <si>
    <t>Борщ с мясом и сметаной</t>
  </si>
  <si>
    <t>Рыба запеченная с сыром</t>
  </si>
  <si>
    <t xml:space="preserve">Чай с сахаром </t>
  </si>
  <si>
    <t>Каша манная молочная и маслом</t>
  </si>
  <si>
    <t>Сыр порциями</t>
  </si>
  <si>
    <t>Суп картофельный с фасолью</t>
  </si>
  <si>
    <t>Плов с курицей</t>
  </si>
  <si>
    <t xml:space="preserve">Мясо тушеное </t>
  </si>
  <si>
    <t>Напиток плодово – ягодный витаминизированный (вишневый)</t>
  </si>
  <si>
    <t>Запеканка куриная под сырной шапкой</t>
  </si>
  <si>
    <t>Запеканка из творога со сгущенным молоком</t>
  </si>
  <si>
    <t>Икра свекольная</t>
  </si>
  <si>
    <t>Щи с мясом и сметаной</t>
  </si>
  <si>
    <t>Рыба запеченная с помидором и сыром</t>
  </si>
  <si>
    <t>Филе птицы в томатном соусе</t>
  </si>
  <si>
    <t>Суп картофельный с макаронными изделиями</t>
  </si>
  <si>
    <t>Биточек мясной</t>
  </si>
  <si>
    <t>Отвар из шиповника</t>
  </si>
  <si>
    <t>Омлет с сыром</t>
  </si>
  <si>
    <t>Горячий бутерброд на батоне (помидор, сыр)</t>
  </si>
  <si>
    <t xml:space="preserve">Оладьи со сгущенным молоком </t>
  </si>
  <si>
    <t>Закуска</t>
  </si>
  <si>
    <t>Каша  овсяная молочная с маслом</t>
  </si>
  <si>
    <t>Молочный десерт</t>
  </si>
  <si>
    <t>Суп овощной с мясом и сметаной</t>
  </si>
  <si>
    <t>Филе птицы тушеное с овощами (филе птицы, лук, морковь, томатная паста, сметана)</t>
  </si>
  <si>
    <t>Каша перловая  рассыпчатая с маслом</t>
  </si>
  <si>
    <t>Напиток плодово-ягодный  витаминизированный (черносмородиновый)</t>
  </si>
  <si>
    <t xml:space="preserve">Котлета мясная </t>
  </si>
  <si>
    <t>Пельмени отварные с маслом</t>
  </si>
  <si>
    <t>249/2</t>
  </si>
  <si>
    <t xml:space="preserve">Суп картофельный с мясом </t>
  </si>
  <si>
    <t>Чай с сахаром и лимоном</t>
  </si>
  <si>
    <t xml:space="preserve"> Рыба запеченная с сыром</t>
  </si>
  <si>
    <t>Компот из кураги</t>
  </si>
  <si>
    <t xml:space="preserve">Суп овощной с цветной капустой </t>
  </si>
  <si>
    <t>349/1</t>
  </si>
  <si>
    <t>Зраза мясная ленивая</t>
  </si>
  <si>
    <t>Суп куриный с вермишелью</t>
  </si>
  <si>
    <t>Компот из  сухофруктов</t>
  </si>
  <si>
    <t xml:space="preserve">Блинчики со сгущенным молоком (2 шт) </t>
  </si>
  <si>
    <t>Каша  рисовая молочная с маслом</t>
  </si>
  <si>
    <t xml:space="preserve">Плов с мясом </t>
  </si>
  <si>
    <t xml:space="preserve">фрукты </t>
  </si>
  <si>
    <t>Курица запеченная</t>
  </si>
  <si>
    <t>Суп рыбный с крупой (рыбные консервы)</t>
  </si>
  <si>
    <t>Икра овощная (кабачковая)</t>
  </si>
  <si>
    <t xml:space="preserve">напиток </t>
  </si>
  <si>
    <t>Пудинг из творога с яблоками со сгущенным молоком</t>
  </si>
  <si>
    <t>Хлеб пшеничныйй</t>
  </si>
  <si>
    <t>Филе птицы тушеное в томатном соусе</t>
  </si>
  <si>
    <t>Суп картофельный с мясом</t>
  </si>
  <si>
    <t>Напиток плодово-ягодный витаминизированный (черносмородиновый)</t>
  </si>
  <si>
    <t>Каша кукурузная молочная с маслом</t>
  </si>
  <si>
    <t>Фруктовый десерт</t>
  </si>
  <si>
    <t>Булгур отварной  с маслом</t>
  </si>
  <si>
    <t>Жаркое с мясоом (свинина)</t>
  </si>
  <si>
    <t>Запеканка из печени с соусом</t>
  </si>
  <si>
    <t>Курица запеченное</t>
  </si>
  <si>
    <t xml:space="preserve">Кисель витаминизированный  плодово-ягодный </t>
  </si>
  <si>
    <t xml:space="preserve">Суп куриный с макаронными изделиями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</si>
</sst>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8" fillId="0" borderId="10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1"/>
  <sheetViews>
    <sheetView tabSelected="1" workbookViewId="0">
      <pane xSplit="4" ySplit="5" topLeftCell="E342" activePane="bottomRight" state="frozen"/>
      <selection pane="topRight" activeCell="E1" sqref="E1"/>
      <selection pane="bottomLeft" activeCell="A6" sqref="A6"/>
      <selection pane="bottomRight" activeCell="E359" sqref="E35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40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42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116</v>
      </c>
      <c r="F6" s="40">
        <v>205</v>
      </c>
      <c r="G6" s="40">
        <v>6.32</v>
      </c>
      <c r="H6" s="40">
        <v>7.15</v>
      </c>
      <c r="I6" s="40">
        <v>31.68</v>
      </c>
      <c r="J6" s="40">
        <v>216.02</v>
      </c>
      <c r="K6" s="41">
        <v>56</v>
      </c>
      <c r="L6" s="40">
        <v>15.36</v>
      </c>
    </row>
    <row r="7" spans="1:12" ht="15" x14ac:dyDescent="0.25">
      <c r="A7" s="23"/>
      <c r="B7" s="15"/>
      <c r="C7" s="11"/>
      <c r="D7" s="52" t="s">
        <v>26</v>
      </c>
      <c r="E7" s="42" t="s">
        <v>115</v>
      </c>
      <c r="F7" s="43">
        <v>121</v>
      </c>
      <c r="G7" s="43">
        <v>5.48</v>
      </c>
      <c r="H7" s="43">
        <v>12.56</v>
      </c>
      <c r="I7" s="43">
        <v>43.61</v>
      </c>
      <c r="J7" s="43">
        <v>318.89999999999998</v>
      </c>
      <c r="K7" s="44">
        <v>348</v>
      </c>
      <c r="L7" s="43">
        <v>20.6</v>
      </c>
    </row>
    <row r="8" spans="1:12" ht="15" x14ac:dyDescent="0.25">
      <c r="A8" s="23"/>
      <c r="B8" s="15"/>
      <c r="C8" s="11"/>
      <c r="D8" s="7" t="s">
        <v>22</v>
      </c>
      <c r="E8" s="42" t="s">
        <v>77</v>
      </c>
      <c r="F8" s="43">
        <v>200</v>
      </c>
      <c r="G8" s="43">
        <v>0</v>
      </c>
      <c r="H8" s="43">
        <v>0</v>
      </c>
      <c r="I8" s="43">
        <v>7.27</v>
      </c>
      <c r="J8" s="43">
        <v>28.73</v>
      </c>
      <c r="K8" s="44">
        <v>114</v>
      </c>
      <c r="L8" s="43">
        <v>1.3</v>
      </c>
    </row>
    <row r="9" spans="1:12" ht="15" x14ac:dyDescent="0.25">
      <c r="A9" s="23"/>
      <c r="B9" s="15"/>
      <c r="C9" s="11"/>
      <c r="D9" s="7" t="s">
        <v>23</v>
      </c>
      <c r="E9" s="42" t="s">
        <v>67</v>
      </c>
      <c r="F9" s="43">
        <v>20</v>
      </c>
      <c r="G9" s="43">
        <v>1.5</v>
      </c>
      <c r="H9" s="43">
        <v>0.57999999999999996</v>
      </c>
      <c r="I9" s="43">
        <v>9.9600000000000009</v>
      </c>
      <c r="J9" s="43">
        <v>52.4</v>
      </c>
      <c r="K9" s="44">
        <v>121</v>
      </c>
      <c r="L9" s="43">
        <v>2.41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3" t="s">
        <v>59</v>
      </c>
      <c r="E11" s="42" t="s">
        <v>98</v>
      </c>
      <c r="F11" s="43">
        <v>200</v>
      </c>
      <c r="G11" s="43">
        <v>8.25</v>
      </c>
      <c r="H11" s="43">
        <v>6.25</v>
      </c>
      <c r="I11" s="43">
        <v>22</v>
      </c>
      <c r="J11" s="43">
        <v>175</v>
      </c>
      <c r="K11" s="44" t="s">
        <v>58</v>
      </c>
      <c r="L11" s="43">
        <v>54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746</v>
      </c>
      <c r="G15" s="19">
        <f t="shared" ref="G15:J15" si="0">SUM(G6:G14)</f>
        <v>21.55</v>
      </c>
      <c r="H15" s="19">
        <f t="shared" si="0"/>
        <v>26.54</v>
      </c>
      <c r="I15" s="19">
        <f t="shared" si="0"/>
        <v>114.51999999999998</v>
      </c>
      <c r="J15" s="19">
        <f t="shared" si="0"/>
        <v>791.05</v>
      </c>
      <c r="K15" s="25"/>
      <c r="L15" s="19">
        <f t="shared" ref="L15" si="1">SUM(L6:L14)</f>
        <v>93.67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 t="s">
        <v>87</v>
      </c>
      <c r="F17" s="43">
        <v>200</v>
      </c>
      <c r="G17" s="43">
        <v>6</v>
      </c>
      <c r="H17" s="43">
        <v>6.27</v>
      </c>
      <c r="I17" s="43">
        <v>7.12</v>
      </c>
      <c r="J17" s="43">
        <v>109.74</v>
      </c>
      <c r="K17" s="44">
        <v>30</v>
      </c>
      <c r="L17" s="43">
        <v>18.45</v>
      </c>
    </row>
    <row r="18" spans="1:12" ht="15" x14ac:dyDescent="0.25">
      <c r="A18" s="23"/>
      <c r="B18" s="15"/>
      <c r="C18" s="11"/>
      <c r="D18" s="7" t="s">
        <v>28</v>
      </c>
      <c r="E18" s="42" t="s">
        <v>117</v>
      </c>
      <c r="F18" s="43">
        <v>250</v>
      </c>
      <c r="G18" s="43">
        <v>25.58</v>
      </c>
      <c r="H18" s="43">
        <v>32.450000000000003</v>
      </c>
      <c r="I18" s="43">
        <v>37.43</v>
      </c>
      <c r="J18" s="43">
        <v>544.85</v>
      </c>
      <c r="K18" s="44">
        <v>350</v>
      </c>
      <c r="L18" s="43">
        <v>43.5</v>
      </c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 t="s">
        <v>56</v>
      </c>
      <c r="F20" s="43">
        <v>200</v>
      </c>
      <c r="G20" s="43">
        <v>0.37</v>
      </c>
      <c r="H20" s="43">
        <v>0</v>
      </c>
      <c r="I20" s="43">
        <v>14.85</v>
      </c>
      <c r="J20" s="43">
        <v>59.48</v>
      </c>
      <c r="K20" s="44">
        <v>98</v>
      </c>
      <c r="L20" s="43">
        <v>3.8</v>
      </c>
    </row>
    <row r="21" spans="1:12" ht="15" x14ac:dyDescent="0.25">
      <c r="A21" s="23"/>
      <c r="B21" s="15"/>
      <c r="C21" s="11"/>
      <c r="D21" s="7" t="s">
        <v>31</v>
      </c>
      <c r="E21" s="42" t="s">
        <v>47</v>
      </c>
      <c r="F21" s="43">
        <v>20</v>
      </c>
      <c r="G21" s="43">
        <v>1.52</v>
      </c>
      <c r="H21" s="43">
        <v>0.16</v>
      </c>
      <c r="I21" s="43">
        <v>9.84</v>
      </c>
      <c r="J21" s="43">
        <v>47</v>
      </c>
      <c r="K21" s="44">
        <v>119</v>
      </c>
      <c r="L21" s="43">
        <v>1.21</v>
      </c>
    </row>
    <row r="22" spans="1:12" ht="15" x14ac:dyDescent="0.25">
      <c r="A22" s="23"/>
      <c r="B22" s="15"/>
      <c r="C22" s="11"/>
      <c r="D22" s="7" t="s">
        <v>32</v>
      </c>
      <c r="E22" s="42" t="s">
        <v>52</v>
      </c>
      <c r="F22" s="43">
        <v>20</v>
      </c>
      <c r="G22" s="43">
        <v>1.32</v>
      </c>
      <c r="H22" s="43">
        <v>0.24</v>
      </c>
      <c r="I22" s="43">
        <v>8.0399999999999991</v>
      </c>
      <c r="J22" s="43">
        <v>39.6</v>
      </c>
      <c r="K22" s="44">
        <v>120</v>
      </c>
      <c r="L22" s="43">
        <v>1.1000000000000001</v>
      </c>
    </row>
    <row r="23" spans="1:12" ht="15" x14ac:dyDescent="0.25">
      <c r="A23" s="23"/>
      <c r="B23" s="15"/>
      <c r="C23" s="11"/>
      <c r="D23" s="52" t="s">
        <v>118</v>
      </c>
      <c r="E23" s="42" t="s">
        <v>46</v>
      </c>
      <c r="F23" s="43">
        <v>150</v>
      </c>
      <c r="G23" s="43">
        <v>0.6</v>
      </c>
      <c r="H23" s="43">
        <v>0.6</v>
      </c>
      <c r="I23" s="43">
        <v>14.7</v>
      </c>
      <c r="J23" s="43">
        <v>70.5</v>
      </c>
      <c r="K23" s="44">
        <v>24</v>
      </c>
      <c r="L23" s="43">
        <v>20</v>
      </c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840</v>
      </c>
      <c r="G28" s="19">
        <f t="shared" ref="G28:J28" si="2">SUM(G16:G27)</f>
        <v>35.39</v>
      </c>
      <c r="H28" s="19">
        <f t="shared" si="2"/>
        <v>39.72</v>
      </c>
      <c r="I28" s="19">
        <f t="shared" si="2"/>
        <v>91.98</v>
      </c>
      <c r="J28" s="19">
        <f t="shared" si="2"/>
        <v>871.17000000000007</v>
      </c>
      <c r="K28" s="25"/>
      <c r="L28" s="19">
        <f t="shared" ref="L28" si="3">SUM(L16:L27)</f>
        <v>88.059999999999988</v>
      </c>
    </row>
    <row r="29" spans="1:12" ht="15.75" thickBot="1" x14ac:dyDescent="0.25">
      <c r="A29" s="29">
        <f>A6</f>
        <v>1</v>
      </c>
      <c r="B29" s="30">
        <f>B6</f>
        <v>1</v>
      </c>
      <c r="C29" s="56" t="s">
        <v>4</v>
      </c>
      <c r="D29" s="57"/>
      <c r="E29" s="31"/>
      <c r="F29" s="32">
        <f>F15+F28</f>
        <v>1586</v>
      </c>
      <c r="G29" s="32">
        <f t="shared" ref="G29:J29" si="4">G15+G28</f>
        <v>56.94</v>
      </c>
      <c r="H29" s="32">
        <f t="shared" si="4"/>
        <v>66.259999999999991</v>
      </c>
      <c r="I29" s="32">
        <f t="shared" si="4"/>
        <v>206.5</v>
      </c>
      <c r="J29" s="32">
        <f t="shared" si="4"/>
        <v>1662.22</v>
      </c>
      <c r="K29" s="32"/>
      <c r="L29" s="32">
        <f t="shared" ref="L29" si="5">L15+L28</f>
        <v>181.73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21</v>
      </c>
      <c r="E30" s="39" t="s">
        <v>44</v>
      </c>
      <c r="F30" s="40">
        <v>150</v>
      </c>
      <c r="G30" s="40">
        <v>4.3</v>
      </c>
      <c r="H30" s="40">
        <v>4.24</v>
      </c>
      <c r="I30" s="40">
        <v>18.77</v>
      </c>
      <c r="J30" s="40">
        <v>129.54</v>
      </c>
      <c r="K30" s="41">
        <v>253</v>
      </c>
      <c r="L30" s="40">
        <v>8.1</v>
      </c>
    </row>
    <row r="31" spans="1:12" ht="15" x14ac:dyDescent="0.25">
      <c r="A31" s="14"/>
      <c r="B31" s="15"/>
      <c r="C31" s="11"/>
      <c r="D31" s="52" t="s">
        <v>21</v>
      </c>
      <c r="E31" s="42" t="s">
        <v>119</v>
      </c>
      <c r="F31" s="43">
        <v>90</v>
      </c>
      <c r="G31" s="43">
        <v>23.81</v>
      </c>
      <c r="H31" s="43">
        <v>19.829999999999998</v>
      </c>
      <c r="I31" s="43">
        <v>0.72</v>
      </c>
      <c r="J31" s="43">
        <v>274.56</v>
      </c>
      <c r="K31" s="44">
        <v>81</v>
      </c>
      <c r="L31" s="43">
        <v>51</v>
      </c>
    </row>
    <row r="32" spans="1:12" ht="15" x14ac:dyDescent="0.25">
      <c r="A32" s="14"/>
      <c r="B32" s="15"/>
      <c r="C32" s="11"/>
      <c r="D32" s="7" t="s">
        <v>22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23</v>
      </c>
      <c r="E33" s="42" t="s">
        <v>47</v>
      </c>
      <c r="F33" s="43">
        <v>30</v>
      </c>
      <c r="G33" s="43">
        <v>2.2799999999999998</v>
      </c>
      <c r="H33" s="43">
        <v>0.24</v>
      </c>
      <c r="I33" s="43">
        <v>14.76</v>
      </c>
      <c r="J33" s="43">
        <v>70.5</v>
      </c>
      <c r="K33" s="44">
        <v>119</v>
      </c>
      <c r="L33" s="43">
        <v>1.82</v>
      </c>
    </row>
    <row r="34" spans="1:12" ht="15" x14ac:dyDescent="0.2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52" t="s">
        <v>59</v>
      </c>
      <c r="E35" s="42" t="s">
        <v>57</v>
      </c>
      <c r="F35" s="43">
        <v>17</v>
      </c>
      <c r="G35" s="43">
        <v>2.48</v>
      </c>
      <c r="H35" s="43">
        <v>3.96</v>
      </c>
      <c r="I35" s="43">
        <v>0.68</v>
      </c>
      <c r="J35" s="43">
        <v>48.11</v>
      </c>
      <c r="K35" s="44" t="s">
        <v>58</v>
      </c>
      <c r="L35" s="43">
        <v>6</v>
      </c>
    </row>
    <row r="36" spans="1:12" ht="25.5" x14ac:dyDescent="0.25">
      <c r="A36" s="14"/>
      <c r="B36" s="15"/>
      <c r="C36" s="11"/>
      <c r="D36" s="52" t="s">
        <v>30</v>
      </c>
      <c r="E36" s="42" t="s">
        <v>102</v>
      </c>
      <c r="F36" s="43">
        <v>200</v>
      </c>
      <c r="G36" s="43">
        <v>0</v>
      </c>
      <c r="H36" s="43">
        <v>0</v>
      </c>
      <c r="I36" s="43">
        <v>14.16</v>
      </c>
      <c r="J36" s="43">
        <v>55.48</v>
      </c>
      <c r="K36" s="44">
        <v>104</v>
      </c>
      <c r="L36" s="43">
        <v>12.41</v>
      </c>
    </row>
    <row r="37" spans="1:12" ht="15" x14ac:dyDescent="0.25">
      <c r="A37" s="14"/>
      <c r="B37" s="15"/>
      <c r="C37" s="11"/>
      <c r="D37" s="52" t="s">
        <v>23</v>
      </c>
      <c r="E37" s="42" t="s">
        <v>52</v>
      </c>
      <c r="F37" s="43">
        <v>20</v>
      </c>
      <c r="G37" s="43">
        <v>1.32</v>
      </c>
      <c r="H37" s="43">
        <v>0.24</v>
      </c>
      <c r="I37" s="43">
        <v>8.0399999999999991</v>
      </c>
      <c r="J37" s="43">
        <v>39.6</v>
      </c>
      <c r="K37" s="44">
        <v>120</v>
      </c>
      <c r="L37" s="43">
        <v>1.1000000000000001</v>
      </c>
    </row>
    <row r="38" spans="1:12" ht="15" x14ac:dyDescent="0.25">
      <c r="A38" s="14"/>
      <c r="B38" s="15"/>
      <c r="C38" s="11"/>
      <c r="D38" s="52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SUM(F30:F39)</f>
        <v>507</v>
      </c>
      <c r="G40" s="19">
        <f t="shared" ref="G40" si="6">SUM(G30:G39)</f>
        <v>34.19</v>
      </c>
      <c r="H40" s="19">
        <f t="shared" ref="H40" si="7">SUM(H30:H39)</f>
        <v>28.509999999999998</v>
      </c>
      <c r="I40" s="19">
        <f t="shared" ref="I40" si="8">SUM(I30:I39)</f>
        <v>57.13</v>
      </c>
      <c r="J40" s="19">
        <f t="shared" ref="J40:L40" si="9">SUM(J30:J39)</f>
        <v>617.79000000000008</v>
      </c>
      <c r="K40" s="25"/>
      <c r="L40" s="19">
        <f t="shared" si="9"/>
        <v>80.429999999999993</v>
      </c>
    </row>
    <row r="41" spans="1:12" ht="15" x14ac:dyDescent="0.25">
      <c r="A41" s="13">
        <f>A30</f>
        <v>1</v>
      </c>
      <c r="B41" s="13">
        <f>B30</f>
        <v>2</v>
      </c>
      <c r="C41" s="10" t="s">
        <v>25</v>
      </c>
      <c r="D41" s="7" t="s">
        <v>26</v>
      </c>
      <c r="E41" s="42" t="s">
        <v>74</v>
      </c>
      <c r="F41" s="43">
        <v>60</v>
      </c>
      <c r="G41" s="43">
        <v>1.1200000000000001</v>
      </c>
      <c r="H41" s="43">
        <v>4.2699999999999996</v>
      </c>
      <c r="I41" s="43">
        <v>6.02</v>
      </c>
      <c r="J41" s="43">
        <v>68.62</v>
      </c>
      <c r="K41" s="44">
        <v>13</v>
      </c>
      <c r="L41" s="43">
        <v>4.75</v>
      </c>
    </row>
    <row r="42" spans="1:12" ht="15" x14ac:dyDescent="0.25">
      <c r="A42" s="14"/>
      <c r="B42" s="15"/>
      <c r="C42" s="11"/>
      <c r="D42" s="7" t="s">
        <v>27</v>
      </c>
      <c r="E42" s="42" t="s">
        <v>120</v>
      </c>
      <c r="F42" s="43">
        <v>200</v>
      </c>
      <c r="G42" s="43">
        <v>4.9800000000000004</v>
      </c>
      <c r="H42" s="43">
        <v>6.07</v>
      </c>
      <c r="I42" s="43">
        <v>12.72</v>
      </c>
      <c r="J42" s="43">
        <v>125.51</v>
      </c>
      <c r="K42" s="44">
        <v>36</v>
      </c>
      <c r="L42" s="43">
        <v>13.83</v>
      </c>
    </row>
    <row r="43" spans="1:12" ht="15" x14ac:dyDescent="0.25">
      <c r="A43" s="14"/>
      <c r="B43" s="15"/>
      <c r="C43" s="11"/>
      <c r="D43" s="7" t="s">
        <v>28</v>
      </c>
      <c r="E43" s="42" t="s">
        <v>70</v>
      </c>
      <c r="F43" s="43">
        <v>90</v>
      </c>
      <c r="G43" s="43">
        <v>21.52</v>
      </c>
      <c r="H43" s="43">
        <v>19.57</v>
      </c>
      <c r="I43" s="43">
        <v>2.4500000000000002</v>
      </c>
      <c r="J43" s="43">
        <v>270.77</v>
      </c>
      <c r="K43" s="44">
        <v>150</v>
      </c>
      <c r="L43" s="43">
        <v>38.44</v>
      </c>
    </row>
    <row r="44" spans="1:12" ht="15" x14ac:dyDescent="0.25">
      <c r="A44" s="14"/>
      <c r="B44" s="15"/>
      <c r="C44" s="11"/>
      <c r="D44" s="7" t="s">
        <v>29</v>
      </c>
      <c r="E44" s="42" t="s">
        <v>54</v>
      </c>
      <c r="F44" s="43">
        <v>150</v>
      </c>
      <c r="G44" s="43">
        <v>3.28</v>
      </c>
      <c r="H44" s="43">
        <v>7.81</v>
      </c>
      <c r="I44" s="43">
        <v>21.57</v>
      </c>
      <c r="J44" s="43">
        <v>170.22</v>
      </c>
      <c r="K44" s="44">
        <v>50</v>
      </c>
      <c r="L44" s="43">
        <v>10.63</v>
      </c>
    </row>
    <row r="45" spans="1:12" ht="15" x14ac:dyDescent="0.25">
      <c r="A45" s="14"/>
      <c r="B45" s="15"/>
      <c r="C45" s="11"/>
      <c r="D45" s="7" t="s">
        <v>30</v>
      </c>
      <c r="E45" s="42" t="s">
        <v>92</v>
      </c>
      <c r="F45" s="43">
        <v>200</v>
      </c>
      <c r="G45" s="43">
        <v>0.8</v>
      </c>
      <c r="H45" s="43">
        <v>0</v>
      </c>
      <c r="I45" s="43">
        <v>24.6</v>
      </c>
      <c r="J45" s="43">
        <v>101.2</v>
      </c>
      <c r="K45" s="44">
        <v>101</v>
      </c>
      <c r="L45" s="43">
        <v>8.61</v>
      </c>
    </row>
    <row r="46" spans="1:12" ht="15" x14ac:dyDescent="0.25">
      <c r="A46" s="14"/>
      <c r="B46" s="15"/>
      <c r="C46" s="11"/>
      <c r="D46" s="7" t="s">
        <v>31</v>
      </c>
      <c r="E46" s="42" t="s">
        <v>47</v>
      </c>
      <c r="F46" s="43">
        <v>40</v>
      </c>
      <c r="G46" s="43">
        <v>3.04</v>
      </c>
      <c r="H46" s="43">
        <v>0.32</v>
      </c>
      <c r="I46" s="43">
        <v>19.68</v>
      </c>
      <c r="J46" s="43">
        <v>94</v>
      </c>
      <c r="K46" s="44">
        <v>119</v>
      </c>
      <c r="L46" s="43">
        <v>2.42</v>
      </c>
    </row>
    <row r="47" spans="1:12" ht="15" x14ac:dyDescent="0.25">
      <c r="A47" s="14"/>
      <c r="B47" s="15"/>
      <c r="C47" s="11"/>
      <c r="D47" s="7" t="s">
        <v>32</v>
      </c>
      <c r="E47" s="42" t="s">
        <v>52</v>
      </c>
      <c r="F47" s="43">
        <v>30</v>
      </c>
      <c r="G47" s="43">
        <v>1.98</v>
      </c>
      <c r="H47" s="43">
        <v>0.36</v>
      </c>
      <c r="I47" s="43">
        <v>12.06</v>
      </c>
      <c r="J47" s="43">
        <v>59.4</v>
      </c>
      <c r="K47" s="44">
        <v>120</v>
      </c>
      <c r="L47" s="43">
        <v>1.65</v>
      </c>
    </row>
    <row r="48" spans="1:12" ht="15" x14ac:dyDescent="0.25">
      <c r="A48" s="14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4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16"/>
      <c r="B53" s="17"/>
      <c r="C53" s="8"/>
      <c r="D53" s="18" t="s">
        <v>33</v>
      </c>
      <c r="E53" s="9"/>
      <c r="F53" s="19">
        <f>SUM(F41:F52)</f>
        <v>770</v>
      </c>
      <c r="G53" s="19">
        <f t="shared" ref="G53" si="10">SUM(G41:G52)</f>
        <v>36.72</v>
      </c>
      <c r="H53" s="19">
        <f t="shared" ref="H53" si="11">SUM(H41:H52)</f>
        <v>38.4</v>
      </c>
      <c r="I53" s="19">
        <f t="shared" ref="I53" si="12">SUM(I41:I52)</f>
        <v>99.100000000000023</v>
      </c>
      <c r="J53" s="19">
        <f t="shared" ref="J53:L53" si="13">SUM(J41:J52)</f>
        <v>889.72</v>
      </c>
      <c r="K53" s="25"/>
      <c r="L53" s="19">
        <f t="shared" si="13"/>
        <v>80.33</v>
      </c>
    </row>
    <row r="54" spans="1:12" ht="15.75" customHeight="1" thickBot="1" x14ac:dyDescent="0.25">
      <c r="A54" s="33">
        <f>A30</f>
        <v>1</v>
      </c>
      <c r="B54" s="33">
        <f>B30</f>
        <v>2</v>
      </c>
      <c r="C54" s="56" t="s">
        <v>4</v>
      </c>
      <c r="D54" s="57"/>
      <c r="E54" s="31"/>
      <c r="F54" s="32">
        <f>F40+F53</f>
        <v>1277</v>
      </c>
      <c r="G54" s="32">
        <f t="shared" ref="G54" si="14">G40+G53</f>
        <v>70.91</v>
      </c>
      <c r="H54" s="32">
        <f t="shared" ref="H54" si="15">H40+H53</f>
        <v>66.91</v>
      </c>
      <c r="I54" s="32">
        <f t="shared" ref="I54" si="16">I40+I53</f>
        <v>156.23000000000002</v>
      </c>
      <c r="J54" s="32">
        <f t="shared" ref="J54:L54" si="17">J40+J53</f>
        <v>1507.5100000000002</v>
      </c>
      <c r="K54" s="32"/>
      <c r="L54" s="32">
        <f t="shared" si="17"/>
        <v>160.76</v>
      </c>
    </row>
    <row r="55" spans="1:12" ht="15" x14ac:dyDescent="0.25">
      <c r="A55" s="20">
        <v>1</v>
      </c>
      <c r="B55" s="21">
        <v>3</v>
      </c>
      <c r="C55" s="22" t="s">
        <v>20</v>
      </c>
      <c r="D55" s="5" t="s">
        <v>21</v>
      </c>
      <c r="E55" s="39" t="s">
        <v>131</v>
      </c>
      <c r="F55" s="40">
        <v>240</v>
      </c>
      <c r="G55" s="40">
        <v>15.67</v>
      </c>
      <c r="H55" s="40">
        <v>24.4</v>
      </c>
      <c r="I55" s="40">
        <v>24.59</v>
      </c>
      <c r="J55" s="40">
        <v>382.65</v>
      </c>
      <c r="K55" s="41">
        <v>86</v>
      </c>
      <c r="L55" s="40">
        <v>49</v>
      </c>
    </row>
    <row r="56" spans="1:12" ht="15" x14ac:dyDescent="0.25">
      <c r="A56" s="23"/>
      <c r="B56" s="15"/>
      <c r="C56" s="11"/>
      <c r="D56" s="52" t="s">
        <v>26</v>
      </c>
      <c r="E56" s="42" t="s">
        <v>121</v>
      </c>
      <c r="F56" s="43">
        <v>60</v>
      </c>
      <c r="G56" s="43">
        <v>1.2</v>
      </c>
      <c r="H56" s="43">
        <v>5.4</v>
      </c>
      <c r="I56" s="43">
        <v>5.12</v>
      </c>
      <c r="J56" s="43">
        <v>73.2</v>
      </c>
      <c r="K56" s="44">
        <v>135</v>
      </c>
      <c r="L56" s="43">
        <v>9.06</v>
      </c>
    </row>
    <row r="57" spans="1:12" ht="15" x14ac:dyDescent="0.25">
      <c r="A57" s="23"/>
      <c r="B57" s="15"/>
      <c r="C57" s="11"/>
      <c r="D57" s="7" t="s">
        <v>22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23</v>
      </c>
      <c r="E58" s="42" t="s">
        <v>47</v>
      </c>
      <c r="F58" s="43">
        <v>20</v>
      </c>
      <c r="G58" s="43">
        <v>1.52</v>
      </c>
      <c r="H58" s="43">
        <v>0.16</v>
      </c>
      <c r="I58" s="43">
        <v>9.84</v>
      </c>
      <c r="J58" s="43">
        <v>47</v>
      </c>
      <c r="K58" s="44">
        <v>119</v>
      </c>
      <c r="L58" s="43">
        <v>1.21</v>
      </c>
    </row>
    <row r="59" spans="1:12" ht="15" x14ac:dyDescent="0.25">
      <c r="A59" s="23"/>
      <c r="B59" s="15"/>
      <c r="C59" s="11"/>
      <c r="D59" s="7" t="s">
        <v>24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52" t="s">
        <v>122</v>
      </c>
      <c r="E60" s="42" t="s">
        <v>56</v>
      </c>
      <c r="F60" s="43">
        <v>200</v>
      </c>
      <c r="G60" s="43">
        <v>0.37</v>
      </c>
      <c r="H60" s="43">
        <v>0</v>
      </c>
      <c r="I60" s="43">
        <v>14.85</v>
      </c>
      <c r="J60" s="43">
        <v>59.48</v>
      </c>
      <c r="K60" s="44">
        <v>98</v>
      </c>
      <c r="L60" s="43">
        <v>3.8</v>
      </c>
    </row>
    <row r="61" spans="1:12" ht="15" x14ac:dyDescent="0.25">
      <c r="A61" s="23"/>
      <c r="B61" s="15"/>
      <c r="C61" s="11"/>
      <c r="D61" s="52" t="s">
        <v>23</v>
      </c>
      <c r="E61" s="42" t="s">
        <v>52</v>
      </c>
      <c r="F61" s="43">
        <v>20</v>
      </c>
      <c r="G61" s="43">
        <v>1.32</v>
      </c>
      <c r="H61" s="43">
        <v>0.24</v>
      </c>
      <c r="I61" s="43">
        <v>8.0399999999999991</v>
      </c>
      <c r="J61" s="43">
        <v>39.6</v>
      </c>
      <c r="K61" s="44">
        <v>120</v>
      </c>
      <c r="L61" s="43">
        <v>1.1000000000000001</v>
      </c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4"/>
      <c r="B64" s="17"/>
      <c r="C64" s="8"/>
      <c r="D64" s="18" t="s">
        <v>33</v>
      </c>
      <c r="E64" s="9"/>
      <c r="F64" s="19">
        <f>SUM(F55:F63)</f>
        <v>540</v>
      </c>
      <c r="G64" s="19">
        <f t="shared" ref="G64" si="18">SUM(G55:G63)</f>
        <v>20.080000000000002</v>
      </c>
      <c r="H64" s="19">
        <f t="shared" ref="H64" si="19">SUM(H55:H63)</f>
        <v>30.199999999999996</v>
      </c>
      <c r="I64" s="19">
        <f t="shared" ref="I64" si="20">SUM(I55:I63)</f>
        <v>62.44</v>
      </c>
      <c r="J64" s="19">
        <f t="shared" ref="J64:L64" si="21">SUM(J55:J63)</f>
        <v>601.92999999999995</v>
      </c>
      <c r="K64" s="25"/>
      <c r="L64" s="19">
        <f t="shared" si="21"/>
        <v>64.17</v>
      </c>
    </row>
    <row r="65" spans="1:12" ht="15" x14ac:dyDescent="0.25">
      <c r="A65" s="26">
        <f>A55</f>
        <v>1</v>
      </c>
      <c r="B65" s="13">
        <f>B55</f>
        <v>3</v>
      </c>
      <c r="C65" s="10" t="s">
        <v>25</v>
      </c>
      <c r="D65" s="7" t="s">
        <v>26</v>
      </c>
      <c r="E65" s="42" t="s">
        <v>60</v>
      </c>
      <c r="F65" s="43">
        <v>60</v>
      </c>
      <c r="G65" s="43">
        <v>1.75</v>
      </c>
      <c r="H65" s="43">
        <v>0.11</v>
      </c>
      <c r="I65" s="43">
        <v>3.55</v>
      </c>
      <c r="J65" s="43">
        <v>21.6</v>
      </c>
      <c r="K65" s="44">
        <v>172</v>
      </c>
      <c r="L65" s="43">
        <v>15.16</v>
      </c>
    </row>
    <row r="66" spans="1:12" ht="15" x14ac:dyDescent="0.25">
      <c r="A66" s="23"/>
      <c r="B66" s="15"/>
      <c r="C66" s="11"/>
      <c r="D66" s="7" t="s">
        <v>27</v>
      </c>
      <c r="E66" s="42" t="s">
        <v>61</v>
      </c>
      <c r="F66" s="43">
        <v>200</v>
      </c>
      <c r="G66" s="43">
        <v>5.89</v>
      </c>
      <c r="H66" s="43">
        <v>8.82</v>
      </c>
      <c r="I66" s="43">
        <v>9.61</v>
      </c>
      <c r="J66" s="43">
        <v>142.19999999999999</v>
      </c>
      <c r="K66" s="44">
        <v>32</v>
      </c>
      <c r="L66" s="43">
        <v>21</v>
      </c>
    </row>
    <row r="67" spans="1:12" ht="15" x14ac:dyDescent="0.25">
      <c r="A67" s="23"/>
      <c r="B67" s="15"/>
      <c r="C67" s="11"/>
      <c r="D67" s="7" t="s">
        <v>28</v>
      </c>
      <c r="E67" s="42" t="s">
        <v>125</v>
      </c>
      <c r="F67" s="43">
        <v>90</v>
      </c>
      <c r="G67" s="43">
        <v>14.84</v>
      </c>
      <c r="H67" s="43">
        <v>12.69</v>
      </c>
      <c r="I67" s="43">
        <v>4.46</v>
      </c>
      <c r="J67" s="43">
        <v>191.87</v>
      </c>
      <c r="K67" s="44">
        <v>80</v>
      </c>
      <c r="L67" s="43">
        <v>37.22</v>
      </c>
    </row>
    <row r="68" spans="1:12" ht="15" x14ac:dyDescent="0.25">
      <c r="A68" s="23"/>
      <c r="B68" s="15"/>
      <c r="C68" s="11"/>
      <c r="D68" s="7" t="s">
        <v>29</v>
      </c>
      <c r="E68" s="42" t="s">
        <v>50</v>
      </c>
      <c r="F68" s="43">
        <v>150</v>
      </c>
      <c r="G68" s="43">
        <v>6.76</v>
      </c>
      <c r="H68" s="43">
        <v>3.93</v>
      </c>
      <c r="I68" s="43">
        <v>41.29</v>
      </c>
      <c r="J68" s="43">
        <v>227.48</v>
      </c>
      <c r="K68" s="44">
        <v>64</v>
      </c>
      <c r="L68" s="43">
        <v>7.24</v>
      </c>
    </row>
    <row r="69" spans="1:12" ht="15" x14ac:dyDescent="0.25">
      <c r="A69" s="23"/>
      <c r="B69" s="15"/>
      <c r="C69" s="11"/>
      <c r="D69" s="7" t="s">
        <v>30</v>
      </c>
      <c r="E69" s="42" t="s">
        <v>77</v>
      </c>
      <c r="F69" s="43">
        <v>200</v>
      </c>
      <c r="G69" s="43">
        <v>0</v>
      </c>
      <c r="H69" s="43">
        <v>0</v>
      </c>
      <c r="I69" s="43">
        <v>7.27</v>
      </c>
      <c r="J69" s="43">
        <v>28.73</v>
      </c>
      <c r="K69" s="44">
        <v>114</v>
      </c>
      <c r="L69" s="43">
        <v>1.3</v>
      </c>
    </row>
    <row r="70" spans="1:12" ht="15" x14ac:dyDescent="0.25">
      <c r="A70" s="23"/>
      <c r="B70" s="15"/>
      <c r="C70" s="11"/>
      <c r="D70" s="7" t="s">
        <v>31</v>
      </c>
      <c r="E70" s="42" t="s">
        <v>47</v>
      </c>
      <c r="F70" s="43">
        <v>30</v>
      </c>
      <c r="G70" s="43">
        <v>2.2799999999999998</v>
      </c>
      <c r="H70" s="43">
        <v>0.24</v>
      </c>
      <c r="I70" s="43">
        <v>14.76</v>
      </c>
      <c r="J70" s="43">
        <v>70.5</v>
      </c>
      <c r="K70" s="44">
        <v>119</v>
      </c>
      <c r="L70" s="43">
        <v>1.82</v>
      </c>
    </row>
    <row r="71" spans="1:12" ht="15" x14ac:dyDescent="0.25">
      <c r="A71" s="23"/>
      <c r="B71" s="15"/>
      <c r="C71" s="11"/>
      <c r="D71" s="7" t="s">
        <v>32</v>
      </c>
      <c r="E71" s="42" t="s">
        <v>52</v>
      </c>
      <c r="F71" s="43">
        <v>20</v>
      </c>
      <c r="G71" s="43">
        <v>1.32</v>
      </c>
      <c r="H71" s="43">
        <v>0.24</v>
      </c>
      <c r="I71" s="43">
        <v>8.0399999999999991</v>
      </c>
      <c r="J71" s="43">
        <v>39.6</v>
      </c>
      <c r="K71" s="44">
        <v>120</v>
      </c>
      <c r="L71" s="43">
        <v>1.1000000000000001</v>
      </c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SUM(F65:F76)</f>
        <v>750</v>
      </c>
      <c r="G77" s="19">
        <f t="shared" ref="G77" si="22">SUM(G65:G76)</f>
        <v>32.840000000000003</v>
      </c>
      <c r="H77" s="19">
        <f t="shared" ref="H77" si="23">SUM(H65:H76)</f>
        <v>26.029999999999994</v>
      </c>
      <c r="I77" s="19">
        <f t="shared" ref="I77" si="24">SUM(I65:I76)</f>
        <v>88.97999999999999</v>
      </c>
      <c r="J77" s="19">
        <f t="shared" ref="J77:L77" si="25">SUM(J65:J76)</f>
        <v>721.98</v>
      </c>
      <c r="K77" s="25"/>
      <c r="L77" s="19">
        <f t="shared" si="25"/>
        <v>84.839999999999975</v>
      </c>
    </row>
    <row r="78" spans="1:12" ht="15.75" customHeight="1" x14ac:dyDescent="0.2">
      <c r="A78" s="29">
        <f>A55</f>
        <v>1</v>
      </c>
      <c r="B78" s="30">
        <f>B55</f>
        <v>3</v>
      </c>
      <c r="C78" s="56" t="s">
        <v>4</v>
      </c>
      <c r="D78" s="57"/>
      <c r="E78" s="31"/>
      <c r="F78" s="32">
        <f>F64+F77</f>
        <v>1290</v>
      </c>
      <c r="G78" s="32">
        <f t="shared" ref="G78" si="26">G64+G77</f>
        <v>52.92</v>
      </c>
      <c r="H78" s="32">
        <f t="shared" ref="H78" si="27">H64+H77</f>
        <v>56.22999999999999</v>
      </c>
      <c r="I78" s="32">
        <f t="shared" ref="I78" si="28">I64+I77</f>
        <v>151.41999999999999</v>
      </c>
      <c r="J78" s="32">
        <f t="shared" ref="J78:L78" si="29">J64+J77</f>
        <v>1323.9099999999999</v>
      </c>
      <c r="K78" s="32"/>
      <c r="L78" s="32">
        <f t="shared" si="29"/>
        <v>149.01</v>
      </c>
    </row>
    <row r="79" spans="1:12" ht="15" x14ac:dyDescent="0.25">
      <c r="A79" s="20">
        <v>1</v>
      </c>
      <c r="B79" s="21">
        <v>4</v>
      </c>
      <c r="C79" s="22" t="s">
        <v>20</v>
      </c>
      <c r="D79" s="5" t="s">
        <v>21</v>
      </c>
      <c r="E79" s="39" t="s">
        <v>123</v>
      </c>
      <c r="F79" s="40">
        <v>150</v>
      </c>
      <c r="G79" s="40">
        <v>23.44</v>
      </c>
      <c r="H79" s="40">
        <v>11.52</v>
      </c>
      <c r="I79" s="40">
        <v>34.29</v>
      </c>
      <c r="J79" s="40">
        <v>337.46</v>
      </c>
      <c r="K79" s="41">
        <v>150</v>
      </c>
      <c r="L79" s="40">
        <v>51.07</v>
      </c>
    </row>
    <row r="80" spans="1:12" ht="15" x14ac:dyDescent="0.25">
      <c r="A80" s="23"/>
      <c r="B80" s="15"/>
      <c r="C80" s="11"/>
      <c r="D80" s="52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22</v>
      </c>
      <c r="E81" s="42" t="s">
        <v>107</v>
      </c>
      <c r="F81" s="43">
        <v>200</v>
      </c>
      <c r="G81" s="43">
        <v>0.04</v>
      </c>
      <c r="H81" s="43">
        <v>0</v>
      </c>
      <c r="I81" s="43">
        <v>7.4</v>
      </c>
      <c r="J81" s="43">
        <v>30.26</v>
      </c>
      <c r="K81" s="44">
        <v>113</v>
      </c>
      <c r="L81" s="43">
        <v>2.81</v>
      </c>
    </row>
    <row r="82" spans="1:12" ht="15" x14ac:dyDescent="0.25">
      <c r="A82" s="23"/>
      <c r="B82" s="15"/>
      <c r="C82" s="11"/>
      <c r="D82" s="7" t="s">
        <v>23</v>
      </c>
      <c r="E82" s="42" t="s">
        <v>67</v>
      </c>
      <c r="F82" s="43">
        <v>35</v>
      </c>
      <c r="G82" s="43">
        <v>2.63</v>
      </c>
      <c r="H82" s="43">
        <v>1.01</v>
      </c>
      <c r="I82" s="43">
        <v>17.43</v>
      </c>
      <c r="J82" s="43">
        <v>91.7</v>
      </c>
      <c r="K82" s="44">
        <v>121</v>
      </c>
      <c r="L82" s="43">
        <v>4.22</v>
      </c>
    </row>
    <row r="83" spans="1:12" ht="15" x14ac:dyDescent="0.25">
      <c r="A83" s="23"/>
      <c r="B83" s="15"/>
      <c r="C83" s="11"/>
      <c r="D83" s="7" t="s">
        <v>24</v>
      </c>
      <c r="E83" s="42" t="s">
        <v>46</v>
      </c>
      <c r="F83" s="43">
        <v>150</v>
      </c>
      <c r="G83" s="43">
        <v>0.6</v>
      </c>
      <c r="H83" s="43">
        <v>0.6</v>
      </c>
      <c r="I83" s="43">
        <v>14.7</v>
      </c>
      <c r="J83" s="43">
        <v>70.5</v>
      </c>
      <c r="K83" s="44">
        <v>24</v>
      </c>
      <c r="L83" s="43">
        <v>20</v>
      </c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SUM(F79:F87)</f>
        <v>535</v>
      </c>
      <c r="G88" s="19">
        <f t="shared" ref="G88" si="30">SUM(G79:G87)</f>
        <v>26.71</v>
      </c>
      <c r="H88" s="19">
        <f t="shared" ref="H88" si="31">SUM(H79:H87)</f>
        <v>13.129999999999999</v>
      </c>
      <c r="I88" s="19">
        <f t="shared" ref="I88" si="32">SUM(I79:I87)</f>
        <v>73.819999999999993</v>
      </c>
      <c r="J88" s="19">
        <f t="shared" ref="J88:L88" si="33">SUM(J79:J87)</f>
        <v>529.91999999999996</v>
      </c>
      <c r="K88" s="25"/>
      <c r="L88" s="19">
        <f t="shared" si="33"/>
        <v>78.099999999999994</v>
      </c>
    </row>
    <row r="89" spans="1:12" ht="15" x14ac:dyDescent="0.25">
      <c r="A89" s="26">
        <f>A79</f>
        <v>1</v>
      </c>
      <c r="B89" s="13">
        <f>B79</f>
        <v>4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 t="s">
        <v>99</v>
      </c>
      <c r="F90" s="43">
        <v>200</v>
      </c>
      <c r="G90" s="43">
        <v>6.03</v>
      </c>
      <c r="H90" s="43">
        <v>6.38</v>
      </c>
      <c r="I90" s="43">
        <v>11.17</v>
      </c>
      <c r="J90" s="43">
        <v>126.47</v>
      </c>
      <c r="K90" s="44">
        <v>138</v>
      </c>
      <c r="L90" s="43">
        <v>9.8699999999999992</v>
      </c>
    </row>
    <row r="91" spans="1:12" ht="15" x14ac:dyDescent="0.25">
      <c r="A91" s="23"/>
      <c r="B91" s="15"/>
      <c r="C91" s="11"/>
      <c r="D91" s="7" t="s">
        <v>28</v>
      </c>
      <c r="E91" s="42" t="s">
        <v>72</v>
      </c>
      <c r="F91" s="43">
        <v>90</v>
      </c>
      <c r="G91" s="43">
        <v>16.559999999999999</v>
      </c>
      <c r="H91" s="43">
        <v>15.75</v>
      </c>
      <c r="I91" s="43">
        <v>2.84</v>
      </c>
      <c r="J91" s="43">
        <v>219.6</v>
      </c>
      <c r="K91" s="44">
        <v>89</v>
      </c>
      <c r="L91" s="43">
        <v>39.799999999999997</v>
      </c>
    </row>
    <row r="92" spans="1:12" ht="15" x14ac:dyDescent="0.25">
      <c r="A92" s="23"/>
      <c r="B92" s="15"/>
      <c r="C92" s="11"/>
      <c r="D92" s="7" t="s">
        <v>29</v>
      </c>
      <c r="E92" s="42" t="s">
        <v>71</v>
      </c>
      <c r="F92" s="43">
        <v>150</v>
      </c>
      <c r="G92" s="43">
        <v>7.26</v>
      </c>
      <c r="H92" s="43">
        <v>4.96</v>
      </c>
      <c r="I92" s="43">
        <v>31.76</v>
      </c>
      <c r="J92" s="43">
        <v>198.84</v>
      </c>
      <c r="K92" s="44">
        <v>54</v>
      </c>
      <c r="L92" s="43">
        <v>8.1</v>
      </c>
    </row>
    <row r="93" spans="1:12" ht="15" x14ac:dyDescent="0.25">
      <c r="A93" s="23"/>
      <c r="B93" s="15"/>
      <c r="C93" s="11"/>
      <c r="D93" s="7" t="s">
        <v>30</v>
      </c>
      <c r="E93" s="42" t="s">
        <v>63</v>
      </c>
      <c r="F93" s="43">
        <v>200</v>
      </c>
      <c r="G93" s="43">
        <v>1</v>
      </c>
      <c r="H93" s="43">
        <v>0.2</v>
      </c>
      <c r="I93" s="43">
        <v>20.2</v>
      </c>
      <c r="J93" s="43">
        <v>92</v>
      </c>
      <c r="K93" s="44">
        <v>107</v>
      </c>
      <c r="L93" s="43">
        <v>11</v>
      </c>
    </row>
    <row r="94" spans="1:12" ht="15" x14ac:dyDescent="0.25">
      <c r="A94" s="23"/>
      <c r="B94" s="15"/>
      <c r="C94" s="11"/>
      <c r="D94" s="7" t="s">
        <v>31</v>
      </c>
      <c r="E94" s="42" t="s">
        <v>124</v>
      </c>
      <c r="F94" s="43">
        <v>20</v>
      </c>
      <c r="G94" s="43">
        <v>1.52</v>
      </c>
      <c r="H94" s="43">
        <v>0.16</v>
      </c>
      <c r="I94" s="43">
        <v>9.84</v>
      </c>
      <c r="J94" s="43">
        <v>47</v>
      </c>
      <c r="K94" s="44">
        <v>119</v>
      </c>
      <c r="L94" s="43">
        <v>1.21</v>
      </c>
    </row>
    <row r="95" spans="1:12" ht="15" x14ac:dyDescent="0.25">
      <c r="A95" s="23"/>
      <c r="B95" s="15"/>
      <c r="C95" s="11"/>
      <c r="D95" s="7" t="s">
        <v>32</v>
      </c>
      <c r="E95" s="42" t="s">
        <v>52</v>
      </c>
      <c r="F95" s="43">
        <v>20</v>
      </c>
      <c r="G95" s="43">
        <v>1.32</v>
      </c>
      <c r="H95" s="43">
        <v>0.24</v>
      </c>
      <c r="I95" s="43">
        <v>8.0399999999999991</v>
      </c>
      <c r="J95" s="43">
        <v>39.6</v>
      </c>
      <c r="K95" s="44">
        <v>120</v>
      </c>
      <c r="L95" s="43">
        <v>1.1000000000000001</v>
      </c>
    </row>
    <row r="96" spans="1:12" ht="15" x14ac:dyDescent="0.25">
      <c r="A96" s="23"/>
      <c r="B96" s="15"/>
      <c r="C96" s="11"/>
      <c r="D96" s="52" t="s">
        <v>24</v>
      </c>
      <c r="E96" s="42" t="s">
        <v>53</v>
      </c>
      <c r="F96" s="43">
        <v>100</v>
      </c>
      <c r="G96" s="43">
        <v>0.8</v>
      </c>
      <c r="H96" s="43">
        <v>0.2</v>
      </c>
      <c r="I96" s="43">
        <v>7.5</v>
      </c>
      <c r="J96" s="43">
        <v>38</v>
      </c>
      <c r="K96" s="44">
        <v>137</v>
      </c>
      <c r="L96" s="43">
        <v>10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SUM(F89:F99)</f>
        <v>780</v>
      </c>
      <c r="G100" s="19">
        <f t="shared" ref="G100" si="34">SUM(G89:G99)</f>
        <v>34.49</v>
      </c>
      <c r="H100" s="19">
        <f t="shared" ref="H100" si="35">SUM(H89:H99)</f>
        <v>27.889999999999997</v>
      </c>
      <c r="I100" s="19">
        <f t="shared" ref="I100" si="36">SUM(I89:I99)</f>
        <v>91.35</v>
      </c>
      <c r="J100" s="19">
        <f t="shared" ref="J100:L100" si="37">SUM(J89:J99)</f>
        <v>761.51</v>
      </c>
      <c r="K100" s="25"/>
      <c r="L100" s="19">
        <f t="shared" si="37"/>
        <v>81.079999999999984</v>
      </c>
    </row>
    <row r="101" spans="1:12" ht="15.75" customHeight="1" x14ac:dyDescent="0.2">
      <c r="A101" s="29">
        <f>A79</f>
        <v>1</v>
      </c>
      <c r="B101" s="30">
        <f>B79</f>
        <v>4</v>
      </c>
      <c r="C101" s="56" t="s">
        <v>4</v>
      </c>
      <c r="D101" s="57"/>
      <c r="E101" s="31"/>
      <c r="F101" s="32">
        <f>F88+F100</f>
        <v>1315</v>
      </c>
      <c r="G101" s="32">
        <f t="shared" ref="G101" si="38">G88+G100</f>
        <v>61.2</v>
      </c>
      <c r="H101" s="32">
        <f t="shared" ref="H101" si="39">H88+H100</f>
        <v>41.019999999999996</v>
      </c>
      <c r="I101" s="32">
        <f t="shared" ref="I101" si="40">I88+I100</f>
        <v>165.17</v>
      </c>
      <c r="J101" s="32">
        <f t="shared" ref="J101:L101" si="41">J88+J100</f>
        <v>1291.4299999999998</v>
      </c>
      <c r="K101" s="32"/>
      <c r="L101" s="32">
        <f t="shared" si="41"/>
        <v>159.17999999999998</v>
      </c>
    </row>
    <row r="102" spans="1:12" ht="15" x14ac:dyDescent="0.25">
      <c r="A102" s="20">
        <v>1</v>
      </c>
      <c r="B102" s="21">
        <v>5</v>
      </c>
      <c r="C102" s="22" t="s">
        <v>20</v>
      </c>
      <c r="D102" s="5" t="s">
        <v>21</v>
      </c>
      <c r="E102" s="39" t="s">
        <v>125</v>
      </c>
      <c r="F102" s="40">
        <v>90</v>
      </c>
      <c r="G102" s="40">
        <v>14.84</v>
      </c>
      <c r="H102" s="40">
        <v>12.69</v>
      </c>
      <c r="I102" s="40">
        <v>4.46</v>
      </c>
      <c r="J102" s="40">
        <v>191.87</v>
      </c>
      <c r="K102" s="41">
        <v>80</v>
      </c>
      <c r="L102" s="40">
        <v>37.22</v>
      </c>
    </row>
    <row r="103" spans="1:12" ht="15" x14ac:dyDescent="0.25">
      <c r="A103" s="23"/>
      <c r="B103" s="15"/>
      <c r="C103" s="11"/>
      <c r="D103" s="6"/>
      <c r="E103" s="42" t="s">
        <v>50</v>
      </c>
      <c r="F103" s="43">
        <v>150</v>
      </c>
      <c r="G103" s="43">
        <v>6.76</v>
      </c>
      <c r="H103" s="43">
        <v>3.93</v>
      </c>
      <c r="I103" s="43">
        <v>41.29</v>
      </c>
      <c r="J103" s="43">
        <v>227.48</v>
      </c>
      <c r="K103" s="44">
        <v>64</v>
      </c>
      <c r="L103" s="43">
        <v>10.24</v>
      </c>
    </row>
    <row r="104" spans="1:12" ht="15" x14ac:dyDescent="0.25">
      <c r="A104" s="23"/>
      <c r="B104" s="15"/>
      <c r="C104" s="11"/>
      <c r="D104" s="7" t="s">
        <v>22</v>
      </c>
      <c r="E104" s="42" t="s">
        <v>77</v>
      </c>
      <c r="F104" s="43">
        <v>200</v>
      </c>
      <c r="G104" s="43">
        <v>0</v>
      </c>
      <c r="H104" s="43">
        <v>0</v>
      </c>
      <c r="I104" s="43">
        <v>7.27</v>
      </c>
      <c r="J104" s="43">
        <v>28.73</v>
      </c>
      <c r="K104" s="44">
        <v>114</v>
      </c>
      <c r="L104" s="43">
        <v>1.3</v>
      </c>
    </row>
    <row r="105" spans="1:12" ht="15" x14ac:dyDescent="0.25">
      <c r="A105" s="23"/>
      <c r="B105" s="15"/>
      <c r="C105" s="11"/>
      <c r="D105" s="7" t="s">
        <v>23</v>
      </c>
      <c r="E105" s="42" t="s">
        <v>47</v>
      </c>
      <c r="F105" s="43">
        <v>20</v>
      </c>
      <c r="G105" s="43">
        <v>1.52</v>
      </c>
      <c r="H105" s="43">
        <v>0.16</v>
      </c>
      <c r="I105" s="43">
        <v>9.84</v>
      </c>
      <c r="J105" s="43">
        <v>47</v>
      </c>
      <c r="K105" s="44">
        <v>119</v>
      </c>
      <c r="L105" s="43">
        <v>1.21</v>
      </c>
    </row>
    <row r="106" spans="1:12" ht="15" x14ac:dyDescent="0.25">
      <c r="A106" s="23"/>
      <c r="B106" s="15"/>
      <c r="C106" s="11"/>
      <c r="D106" s="7" t="s">
        <v>24</v>
      </c>
      <c r="E106" s="42" t="s">
        <v>53</v>
      </c>
      <c r="F106" s="43">
        <v>150</v>
      </c>
      <c r="G106" s="43">
        <v>0.8</v>
      </c>
      <c r="H106" s="43">
        <v>0.2</v>
      </c>
      <c r="I106" s="43">
        <v>7.5</v>
      </c>
      <c r="J106" s="43">
        <v>38</v>
      </c>
      <c r="K106" s="44">
        <v>137</v>
      </c>
      <c r="L106" s="43">
        <v>25</v>
      </c>
    </row>
    <row r="107" spans="1:12" ht="15" x14ac:dyDescent="0.25">
      <c r="A107" s="23"/>
      <c r="B107" s="15"/>
      <c r="C107" s="11"/>
      <c r="D107" s="6" t="s">
        <v>23</v>
      </c>
      <c r="E107" s="42" t="s">
        <v>52</v>
      </c>
      <c r="F107" s="43">
        <v>20</v>
      </c>
      <c r="G107" s="43">
        <v>1.32</v>
      </c>
      <c r="H107" s="43">
        <v>0.24</v>
      </c>
      <c r="I107" s="43">
        <v>8.0399999999999991</v>
      </c>
      <c r="J107" s="43">
        <v>39.6</v>
      </c>
      <c r="K107" s="44">
        <v>120</v>
      </c>
      <c r="L107" s="43">
        <v>1.1000000000000001</v>
      </c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SUM(F102:F111)</f>
        <v>630</v>
      </c>
      <c r="G112" s="19">
        <f t="shared" ref="G112" si="42">SUM(G102:G111)</f>
        <v>25.240000000000002</v>
      </c>
      <c r="H112" s="19">
        <f t="shared" ref="H112" si="43">SUM(H102:H111)</f>
        <v>17.22</v>
      </c>
      <c r="I112" s="19">
        <f t="shared" ref="I112" si="44">SUM(I102:I111)</f>
        <v>78.400000000000006</v>
      </c>
      <c r="J112" s="19">
        <f t="shared" ref="J112:L112" si="45">SUM(J102:J111)</f>
        <v>572.68000000000006</v>
      </c>
      <c r="K112" s="25"/>
      <c r="L112" s="19">
        <f t="shared" si="45"/>
        <v>76.069999999999993</v>
      </c>
    </row>
    <row r="113" spans="1:12" ht="15" x14ac:dyDescent="0.25">
      <c r="A113" s="26">
        <f>A102</f>
        <v>1</v>
      </c>
      <c r="B113" s="13">
        <f>B102</f>
        <v>5</v>
      </c>
      <c r="C113" s="10" t="s">
        <v>25</v>
      </c>
      <c r="D113" s="7" t="s">
        <v>26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27</v>
      </c>
      <c r="E114" s="42" t="s">
        <v>126</v>
      </c>
      <c r="F114" s="43">
        <v>200</v>
      </c>
      <c r="G114" s="43">
        <v>5.78</v>
      </c>
      <c r="H114" s="43">
        <v>5.5</v>
      </c>
      <c r="I114" s="43">
        <v>10.8</v>
      </c>
      <c r="J114" s="43">
        <v>115.7</v>
      </c>
      <c r="K114" s="44">
        <v>37</v>
      </c>
      <c r="L114" s="43">
        <v>16.07</v>
      </c>
    </row>
    <row r="115" spans="1:12" ht="15" x14ac:dyDescent="0.25">
      <c r="A115" s="23"/>
      <c r="B115" s="15"/>
      <c r="C115" s="11"/>
      <c r="D115" s="7" t="s">
        <v>28</v>
      </c>
      <c r="E115" s="42" t="s">
        <v>55</v>
      </c>
      <c r="F115" s="43">
        <v>100</v>
      </c>
      <c r="G115" s="43">
        <v>14.03</v>
      </c>
      <c r="H115" s="43">
        <v>1.84</v>
      </c>
      <c r="I115" s="43">
        <v>4.88</v>
      </c>
      <c r="J115" s="43">
        <v>90.74</v>
      </c>
      <c r="K115" s="44">
        <v>75</v>
      </c>
      <c r="L115" s="43">
        <v>32.909999999999997</v>
      </c>
    </row>
    <row r="116" spans="1:12" ht="15" x14ac:dyDescent="0.25">
      <c r="A116" s="23"/>
      <c r="B116" s="15"/>
      <c r="C116" s="11"/>
      <c r="D116" s="7" t="s">
        <v>29</v>
      </c>
      <c r="E116" s="42" t="s">
        <v>73</v>
      </c>
      <c r="F116" s="43">
        <v>150</v>
      </c>
      <c r="G116" s="43">
        <v>3.34</v>
      </c>
      <c r="H116" s="43">
        <v>4.91</v>
      </c>
      <c r="I116" s="43">
        <v>33.93</v>
      </c>
      <c r="J116" s="43">
        <v>191.49</v>
      </c>
      <c r="K116" s="44">
        <v>53</v>
      </c>
      <c r="L116" s="43">
        <v>9.08</v>
      </c>
    </row>
    <row r="117" spans="1:12" ht="25.5" x14ac:dyDescent="0.25">
      <c r="A117" s="23"/>
      <c r="B117" s="15"/>
      <c r="C117" s="11"/>
      <c r="D117" s="7" t="s">
        <v>30</v>
      </c>
      <c r="E117" s="42" t="s">
        <v>127</v>
      </c>
      <c r="F117" s="43">
        <v>200</v>
      </c>
      <c r="G117" s="43">
        <v>0</v>
      </c>
      <c r="H117" s="43">
        <v>0</v>
      </c>
      <c r="I117" s="43">
        <v>14.16</v>
      </c>
      <c r="J117" s="43">
        <v>55.48</v>
      </c>
      <c r="K117" s="44">
        <v>104</v>
      </c>
      <c r="L117" s="43">
        <v>3.8</v>
      </c>
    </row>
    <row r="118" spans="1:12" ht="15" x14ac:dyDescent="0.25">
      <c r="A118" s="23"/>
      <c r="B118" s="15"/>
      <c r="C118" s="11"/>
      <c r="D118" s="7" t="s">
        <v>31</v>
      </c>
      <c r="E118" s="42" t="s">
        <v>47</v>
      </c>
      <c r="F118" s="43">
        <v>45</v>
      </c>
      <c r="G118" s="43">
        <v>3.42</v>
      </c>
      <c r="H118" s="43">
        <v>0.36</v>
      </c>
      <c r="I118" s="43">
        <v>22.14</v>
      </c>
      <c r="J118" s="43">
        <v>105.75</v>
      </c>
      <c r="K118" s="44">
        <v>119</v>
      </c>
      <c r="L118" s="43">
        <v>2.74</v>
      </c>
    </row>
    <row r="119" spans="1:12" ht="15" x14ac:dyDescent="0.25">
      <c r="A119" s="23"/>
      <c r="B119" s="15"/>
      <c r="C119" s="11"/>
      <c r="D119" s="7" t="s">
        <v>32</v>
      </c>
      <c r="E119" s="42" t="s">
        <v>52</v>
      </c>
      <c r="F119" s="43">
        <v>45</v>
      </c>
      <c r="G119" s="43">
        <v>2.97</v>
      </c>
      <c r="H119" s="43">
        <v>0.54</v>
      </c>
      <c r="I119" s="43">
        <v>18.09</v>
      </c>
      <c r="J119" s="43">
        <v>89.1</v>
      </c>
      <c r="K119" s="44">
        <v>120</v>
      </c>
      <c r="L119" s="43">
        <v>2.48</v>
      </c>
    </row>
    <row r="120" spans="1:12" ht="15" x14ac:dyDescent="0.25">
      <c r="A120" s="23"/>
      <c r="B120" s="15"/>
      <c r="C120" s="11"/>
      <c r="D120" s="6" t="s">
        <v>24</v>
      </c>
      <c r="E120" s="42" t="s">
        <v>46</v>
      </c>
      <c r="F120" s="43">
        <v>150</v>
      </c>
      <c r="G120" s="43">
        <v>0.6</v>
      </c>
      <c r="H120" s="43">
        <v>0.6</v>
      </c>
      <c r="I120" s="43">
        <v>14.7</v>
      </c>
      <c r="J120" s="43">
        <v>70.5</v>
      </c>
      <c r="K120" s="44">
        <v>24</v>
      </c>
      <c r="L120" s="43">
        <v>15</v>
      </c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SUM(F113:F124)</f>
        <v>890</v>
      </c>
      <c r="G125" s="19">
        <f t="shared" ref="G125" si="46">SUM(G113:G124)</f>
        <v>30.14</v>
      </c>
      <c r="H125" s="19">
        <f t="shared" ref="H125" si="47">SUM(H113:H124)</f>
        <v>13.749999999999998</v>
      </c>
      <c r="I125" s="19">
        <f t="shared" ref="I125" si="48">SUM(I113:I124)</f>
        <v>118.7</v>
      </c>
      <c r="J125" s="19">
        <f t="shared" ref="J125:L125" si="49">SUM(J113:J124)</f>
        <v>718.7600000000001</v>
      </c>
      <c r="K125" s="25"/>
      <c r="L125" s="19">
        <f t="shared" si="49"/>
        <v>82.08</v>
      </c>
    </row>
    <row r="126" spans="1:12" ht="15.75" customHeight="1" x14ac:dyDescent="0.2">
      <c r="A126" s="29">
        <f>A102</f>
        <v>1</v>
      </c>
      <c r="B126" s="30">
        <f>B102</f>
        <v>5</v>
      </c>
      <c r="C126" s="56" t="s">
        <v>4</v>
      </c>
      <c r="D126" s="57"/>
      <c r="E126" s="31"/>
      <c r="F126" s="32">
        <f>F112+F125</f>
        <v>1520</v>
      </c>
      <c r="G126" s="32">
        <f t="shared" ref="G126" si="50">G112+G125</f>
        <v>55.38</v>
      </c>
      <c r="H126" s="32">
        <f t="shared" ref="H126" si="51">H112+H125</f>
        <v>30.97</v>
      </c>
      <c r="I126" s="32">
        <f t="shared" ref="I126" si="52">I112+I125</f>
        <v>197.10000000000002</v>
      </c>
      <c r="J126" s="32">
        <f t="shared" ref="J126:L126" si="53">J112+J125</f>
        <v>1291.44</v>
      </c>
      <c r="K126" s="32"/>
      <c r="L126" s="32">
        <f t="shared" si="53"/>
        <v>158.14999999999998</v>
      </c>
    </row>
    <row r="127" spans="1:12" ht="15" x14ac:dyDescent="0.25">
      <c r="A127" s="20">
        <v>2</v>
      </c>
      <c r="B127" s="21">
        <v>1</v>
      </c>
      <c r="C127" s="22" t="s">
        <v>20</v>
      </c>
      <c r="D127" s="5" t="s">
        <v>21</v>
      </c>
      <c r="E127" s="39" t="s">
        <v>128</v>
      </c>
      <c r="F127" s="40">
        <v>205</v>
      </c>
      <c r="G127" s="40">
        <v>7.32</v>
      </c>
      <c r="H127" s="40">
        <v>7.29</v>
      </c>
      <c r="I127" s="40">
        <v>34.18</v>
      </c>
      <c r="J127" s="40">
        <v>230.69</v>
      </c>
      <c r="K127" s="41">
        <v>123</v>
      </c>
      <c r="L127" s="40">
        <v>14.22</v>
      </c>
    </row>
    <row r="128" spans="1:12" ht="15" x14ac:dyDescent="0.25">
      <c r="A128" s="23"/>
      <c r="B128" s="15"/>
      <c r="C128" s="11"/>
      <c r="D128" s="6" t="s">
        <v>59</v>
      </c>
      <c r="E128" s="42" t="s">
        <v>79</v>
      </c>
      <c r="F128" s="43">
        <v>15</v>
      </c>
      <c r="G128" s="43">
        <v>3.48</v>
      </c>
      <c r="H128" s="43">
        <v>4.43</v>
      </c>
      <c r="I128" s="43">
        <v>0</v>
      </c>
      <c r="J128" s="43">
        <v>54.6</v>
      </c>
      <c r="K128" s="44">
        <v>1</v>
      </c>
      <c r="L128" s="43">
        <v>8</v>
      </c>
    </row>
    <row r="129" spans="1:12" ht="15" x14ac:dyDescent="0.25">
      <c r="A129" s="23"/>
      <c r="B129" s="15"/>
      <c r="C129" s="11"/>
      <c r="D129" s="7" t="s">
        <v>22</v>
      </c>
      <c r="E129" s="42" t="s">
        <v>77</v>
      </c>
      <c r="F129" s="43">
        <v>200</v>
      </c>
      <c r="G129" s="43">
        <v>0</v>
      </c>
      <c r="H129" s="43">
        <v>0</v>
      </c>
      <c r="I129" s="43">
        <v>7.27</v>
      </c>
      <c r="J129" s="43">
        <v>28.73</v>
      </c>
      <c r="K129" s="44">
        <v>114</v>
      </c>
      <c r="L129" s="43">
        <v>1.3</v>
      </c>
    </row>
    <row r="130" spans="1:12" ht="15" x14ac:dyDescent="0.25">
      <c r="A130" s="23"/>
      <c r="B130" s="15"/>
      <c r="C130" s="11"/>
      <c r="D130" s="7" t="s">
        <v>23</v>
      </c>
      <c r="E130" s="42" t="s">
        <v>67</v>
      </c>
      <c r="F130" s="43">
        <v>40</v>
      </c>
      <c r="G130" s="43">
        <v>3</v>
      </c>
      <c r="H130" s="43">
        <v>1.1599999999999999</v>
      </c>
      <c r="I130" s="43">
        <v>19.920000000000002</v>
      </c>
      <c r="J130" s="43">
        <v>104.8</v>
      </c>
      <c r="K130" s="44">
        <v>121</v>
      </c>
      <c r="L130" s="43">
        <v>4.82</v>
      </c>
    </row>
    <row r="131" spans="1:12" ht="15" x14ac:dyDescent="0.25">
      <c r="A131" s="23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3"/>
      <c r="B132" s="15"/>
      <c r="C132" s="11"/>
      <c r="D132" s="6" t="s">
        <v>59</v>
      </c>
      <c r="E132" s="42" t="s">
        <v>129</v>
      </c>
      <c r="F132" s="43">
        <v>100</v>
      </c>
      <c r="G132" s="43">
        <v>0</v>
      </c>
      <c r="H132" s="43">
        <v>0</v>
      </c>
      <c r="I132" s="43">
        <v>15</v>
      </c>
      <c r="J132" s="43">
        <v>60</v>
      </c>
      <c r="K132" s="44" t="s">
        <v>58</v>
      </c>
      <c r="L132" s="43">
        <v>30</v>
      </c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4"/>
      <c r="B136" s="17"/>
      <c r="C136" s="8"/>
      <c r="D136" s="18" t="s">
        <v>33</v>
      </c>
      <c r="E136" s="9"/>
      <c r="F136" s="19">
        <f>SUM(F127:F135)</f>
        <v>560</v>
      </c>
      <c r="G136" s="19">
        <f t="shared" ref="G136:J136" si="54">SUM(G127:G135)</f>
        <v>13.8</v>
      </c>
      <c r="H136" s="19">
        <f t="shared" si="54"/>
        <v>12.879999999999999</v>
      </c>
      <c r="I136" s="19">
        <f t="shared" si="54"/>
        <v>76.37</v>
      </c>
      <c r="J136" s="19">
        <f t="shared" si="54"/>
        <v>478.82000000000005</v>
      </c>
      <c r="K136" s="25"/>
      <c r="L136" s="19">
        <f t="shared" ref="L136" si="55">SUM(L127:L135)</f>
        <v>58.34</v>
      </c>
    </row>
    <row r="137" spans="1:12" ht="15" x14ac:dyDescent="0.25">
      <c r="A137" s="26">
        <f>A127</f>
        <v>2</v>
      </c>
      <c r="B137" s="13">
        <f>B127</f>
        <v>1</v>
      </c>
      <c r="C137" s="10" t="s">
        <v>25</v>
      </c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7" t="s">
        <v>27</v>
      </c>
      <c r="E138" s="42" t="s">
        <v>135</v>
      </c>
      <c r="F138" s="43">
        <v>200</v>
      </c>
      <c r="G138" s="43">
        <v>5.26</v>
      </c>
      <c r="H138" s="43">
        <v>4.82</v>
      </c>
      <c r="I138" s="43">
        <v>10.69</v>
      </c>
      <c r="J138" s="43">
        <v>107.93</v>
      </c>
      <c r="K138" s="44">
        <v>310</v>
      </c>
      <c r="L138" s="43">
        <v>10.4</v>
      </c>
    </row>
    <row r="139" spans="1:12" ht="15" x14ac:dyDescent="0.25">
      <c r="A139" s="23"/>
      <c r="B139" s="15"/>
      <c r="C139" s="11"/>
      <c r="D139" s="7" t="s">
        <v>28</v>
      </c>
      <c r="E139" s="42" t="s">
        <v>72</v>
      </c>
      <c r="F139" s="43">
        <v>90</v>
      </c>
      <c r="G139" s="43">
        <v>16.559999999999999</v>
      </c>
      <c r="H139" s="43">
        <v>15.75</v>
      </c>
      <c r="I139" s="43">
        <v>2.84</v>
      </c>
      <c r="J139" s="43">
        <v>219.6</v>
      </c>
      <c r="K139" s="44">
        <v>89</v>
      </c>
      <c r="L139" s="43">
        <v>39.799999999999997</v>
      </c>
    </row>
    <row r="140" spans="1:12" ht="15" x14ac:dyDescent="0.25">
      <c r="A140" s="23"/>
      <c r="B140" s="15"/>
      <c r="C140" s="11"/>
      <c r="D140" s="7" t="s">
        <v>29</v>
      </c>
      <c r="E140" s="42" t="s">
        <v>130</v>
      </c>
      <c r="F140" s="43">
        <v>150</v>
      </c>
      <c r="G140" s="43">
        <v>5.77</v>
      </c>
      <c r="H140" s="43">
        <v>5.05</v>
      </c>
      <c r="I140" s="43">
        <v>34.26</v>
      </c>
      <c r="J140" s="43">
        <v>194</v>
      </c>
      <c r="K140" s="44">
        <v>209</v>
      </c>
      <c r="L140" s="43">
        <v>8</v>
      </c>
    </row>
    <row r="141" spans="1:12" ht="15" x14ac:dyDescent="0.25">
      <c r="A141" s="23"/>
      <c r="B141" s="15"/>
      <c r="C141" s="11"/>
      <c r="D141" s="7" t="s">
        <v>30</v>
      </c>
      <c r="E141" s="42" t="s">
        <v>56</v>
      </c>
      <c r="F141" s="43">
        <v>200</v>
      </c>
      <c r="G141" s="43">
        <v>0.4</v>
      </c>
      <c r="H141" s="43">
        <v>0</v>
      </c>
      <c r="I141" s="43">
        <v>27</v>
      </c>
      <c r="J141" s="43">
        <v>110</v>
      </c>
      <c r="K141" s="44">
        <v>98</v>
      </c>
      <c r="L141" s="43">
        <v>3.8</v>
      </c>
    </row>
    <row r="142" spans="1:12" ht="15" x14ac:dyDescent="0.25">
      <c r="A142" s="23"/>
      <c r="B142" s="15"/>
      <c r="C142" s="11"/>
      <c r="D142" s="7" t="s">
        <v>31</v>
      </c>
      <c r="E142" s="42" t="s">
        <v>47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70.5</v>
      </c>
      <c r="K142" s="44">
        <v>119</v>
      </c>
      <c r="L142" s="43">
        <v>1.82</v>
      </c>
    </row>
    <row r="143" spans="1:12" ht="15" x14ac:dyDescent="0.25">
      <c r="A143" s="23"/>
      <c r="B143" s="15"/>
      <c r="C143" s="11"/>
      <c r="D143" s="7" t="s">
        <v>32</v>
      </c>
      <c r="E143" s="42" t="s">
        <v>52</v>
      </c>
      <c r="F143" s="43">
        <v>20</v>
      </c>
      <c r="G143" s="43">
        <v>1.32</v>
      </c>
      <c r="H143" s="43">
        <v>0.24</v>
      </c>
      <c r="I143" s="43">
        <v>8.0399999999999991</v>
      </c>
      <c r="J143" s="43">
        <v>39.6</v>
      </c>
      <c r="K143" s="44">
        <v>120</v>
      </c>
      <c r="L143" s="43">
        <v>1.1000000000000001</v>
      </c>
    </row>
    <row r="144" spans="1:12" ht="15" x14ac:dyDescent="0.25">
      <c r="A144" s="23"/>
      <c r="B144" s="15"/>
      <c r="C144" s="11"/>
      <c r="D144" s="6" t="s">
        <v>24</v>
      </c>
      <c r="E144" s="42" t="s">
        <v>46</v>
      </c>
      <c r="F144" s="43">
        <v>150</v>
      </c>
      <c r="G144" s="43">
        <v>0.6</v>
      </c>
      <c r="H144" s="43">
        <v>0.6</v>
      </c>
      <c r="I144" s="43">
        <v>14.7</v>
      </c>
      <c r="J144" s="43">
        <v>70.5</v>
      </c>
      <c r="K144" s="44">
        <v>24</v>
      </c>
      <c r="L144" s="43">
        <v>15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4"/>
      <c r="B149" s="17"/>
      <c r="C149" s="8"/>
      <c r="D149" s="18" t="s">
        <v>33</v>
      </c>
      <c r="E149" s="9"/>
      <c r="F149" s="19">
        <f>SUM(F137:F148)</f>
        <v>840</v>
      </c>
      <c r="G149" s="19">
        <f t="shared" ref="G149:J149" si="56">SUM(G137:G148)</f>
        <v>32.19</v>
      </c>
      <c r="H149" s="19">
        <f t="shared" si="56"/>
        <v>26.7</v>
      </c>
      <c r="I149" s="19">
        <f t="shared" si="56"/>
        <v>112.29</v>
      </c>
      <c r="J149" s="19">
        <f t="shared" si="56"/>
        <v>812.13</v>
      </c>
      <c r="K149" s="25"/>
      <c r="L149" s="19">
        <f t="shared" ref="L149" si="57">SUM(L137:L148)</f>
        <v>79.919999999999987</v>
      </c>
    </row>
    <row r="150" spans="1:12" ht="15" x14ac:dyDescent="0.2">
      <c r="A150" s="29">
        <f>A127</f>
        <v>2</v>
      </c>
      <c r="B150" s="30">
        <f>B127</f>
        <v>1</v>
      </c>
      <c r="C150" s="56" t="s">
        <v>4</v>
      </c>
      <c r="D150" s="57"/>
      <c r="E150" s="31"/>
      <c r="F150" s="32">
        <f>F136+F149</f>
        <v>1400</v>
      </c>
      <c r="G150" s="32">
        <f t="shared" ref="G150" si="58">G136+G149</f>
        <v>45.989999999999995</v>
      </c>
      <c r="H150" s="32">
        <f t="shared" ref="H150" si="59">H136+H149</f>
        <v>39.58</v>
      </c>
      <c r="I150" s="32">
        <f t="shared" ref="I150" si="60">I136+I149</f>
        <v>188.66000000000003</v>
      </c>
      <c r="J150" s="32">
        <f t="shared" ref="J150:L150" si="61">J136+J149</f>
        <v>1290.95</v>
      </c>
      <c r="K150" s="32"/>
      <c r="L150" s="32">
        <f t="shared" si="61"/>
        <v>138.26</v>
      </c>
    </row>
    <row r="151" spans="1:12" ht="15" x14ac:dyDescent="0.25">
      <c r="A151" s="14">
        <v>2</v>
      </c>
      <c r="B151" s="15">
        <v>2</v>
      </c>
      <c r="C151" s="22" t="s">
        <v>20</v>
      </c>
      <c r="D151" s="5" t="s">
        <v>21</v>
      </c>
      <c r="E151" s="39" t="s">
        <v>43</v>
      </c>
      <c r="F151" s="40">
        <v>90</v>
      </c>
      <c r="G151" s="40">
        <v>24.03</v>
      </c>
      <c r="H151" s="40">
        <v>19.829999999999998</v>
      </c>
      <c r="I151" s="40">
        <v>1.61</v>
      </c>
      <c r="J151" s="40">
        <v>279.17</v>
      </c>
      <c r="K151" s="41">
        <v>270</v>
      </c>
      <c r="L151" s="40">
        <v>45</v>
      </c>
    </row>
    <row r="152" spans="1:12" ht="15" x14ac:dyDescent="0.25">
      <c r="A152" s="14"/>
      <c r="B152" s="15"/>
      <c r="C152" s="11"/>
      <c r="D152" s="52" t="s">
        <v>21</v>
      </c>
      <c r="E152" s="42" t="s">
        <v>44</v>
      </c>
      <c r="F152" s="43">
        <v>150</v>
      </c>
      <c r="G152" s="43">
        <v>4.3</v>
      </c>
      <c r="H152" s="43">
        <v>4.24</v>
      </c>
      <c r="I152" s="43">
        <v>18.77</v>
      </c>
      <c r="J152" s="43">
        <v>129.54</v>
      </c>
      <c r="K152" s="44">
        <v>253</v>
      </c>
      <c r="L152" s="43">
        <v>8.1</v>
      </c>
    </row>
    <row r="153" spans="1:12" ht="15" x14ac:dyDescent="0.25">
      <c r="A153" s="14"/>
      <c r="B153" s="15"/>
      <c r="C153" s="11"/>
      <c r="D153" s="7" t="s">
        <v>22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14"/>
      <c r="B154" s="15"/>
      <c r="C154" s="11"/>
      <c r="D154" s="7" t="s">
        <v>23</v>
      </c>
      <c r="E154" s="42" t="s">
        <v>45</v>
      </c>
      <c r="F154" s="43">
        <v>20</v>
      </c>
      <c r="G154" s="43">
        <v>1.32</v>
      </c>
      <c r="H154" s="43">
        <v>0.24</v>
      </c>
      <c r="I154" s="43">
        <v>8.0399999999999991</v>
      </c>
      <c r="J154" s="43">
        <v>39.6</v>
      </c>
      <c r="K154" s="44">
        <v>120</v>
      </c>
      <c r="L154" s="43">
        <v>1.1000000000000001</v>
      </c>
    </row>
    <row r="155" spans="1:12" ht="15" x14ac:dyDescent="0.25">
      <c r="A155" s="14"/>
      <c r="B155" s="15"/>
      <c r="C155" s="11"/>
      <c r="D155" s="7" t="s">
        <v>24</v>
      </c>
      <c r="E155" s="42" t="s">
        <v>46</v>
      </c>
      <c r="F155" s="43">
        <v>150</v>
      </c>
      <c r="G155" s="43">
        <v>0.6</v>
      </c>
      <c r="H155" s="43">
        <v>0.6</v>
      </c>
      <c r="I155" s="43">
        <v>14.7</v>
      </c>
      <c r="J155" s="43">
        <v>70.5</v>
      </c>
      <c r="K155" s="44">
        <v>24</v>
      </c>
      <c r="L155" s="43">
        <v>20</v>
      </c>
    </row>
    <row r="156" spans="1:12" ht="15" x14ac:dyDescent="0.25">
      <c r="A156" s="14"/>
      <c r="B156" s="15"/>
      <c r="C156" s="11"/>
      <c r="D156" s="51" t="s">
        <v>23</v>
      </c>
      <c r="E156" s="42" t="s">
        <v>47</v>
      </c>
      <c r="F156" s="43">
        <v>20</v>
      </c>
      <c r="G156" s="43">
        <v>1.52</v>
      </c>
      <c r="H156" s="43">
        <v>0.16</v>
      </c>
      <c r="I156" s="43">
        <v>9.84</v>
      </c>
      <c r="J156" s="43">
        <v>47</v>
      </c>
      <c r="K156" s="44">
        <v>119</v>
      </c>
      <c r="L156" s="43">
        <v>1.21</v>
      </c>
    </row>
    <row r="157" spans="1:12" ht="15" x14ac:dyDescent="0.25">
      <c r="A157" s="14"/>
      <c r="B157" s="15"/>
      <c r="C157" s="11"/>
      <c r="D157" s="51" t="s">
        <v>30</v>
      </c>
      <c r="E157" s="42" t="s">
        <v>48</v>
      </c>
      <c r="F157" s="43">
        <v>200</v>
      </c>
      <c r="G157" s="43">
        <v>0</v>
      </c>
      <c r="H157" s="43">
        <v>0</v>
      </c>
      <c r="I157" s="43">
        <v>20.2</v>
      </c>
      <c r="J157" s="43">
        <v>81.400000000000006</v>
      </c>
      <c r="K157" s="44">
        <v>95</v>
      </c>
      <c r="L157" s="43">
        <v>4.71</v>
      </c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4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16"/>
      <c r="B161" s="17"/>
      <c r="C161" s="8"/>
      <c r="D161" s="18" t="s">
        <v>33</v>
      </c>
      <c r="E161" s="9"/>
      <c r="F161" s="19">
        <f>SUM(F151:F160)</f>
        <v>630</v>
      </c>
      <c r="G161" s="19">
        <f t="shared" ref="G161:J161" si="62">SUM(G151:G160)</f>
        <v>31.770000000000003</v>
      </c>
      <c r="H161" s="19">
        <f t="shared" si="62"/>
        <v>25.07</v>
      </c>
      <c r="I161" s="19">
        <f t="shared" si="62"/>
        <v>73.16</v>
      </c>
      <c r="J161" s="19">
        <f t="shared" si="62"/>
        <v>647.21</v>
      </c>
      <c r="K161" s="25"/>
      <c r="L161" s="19">
        <f t="shared" ref="L161" si="63">SUM(L151:L160)</f>
        <v>80.11999999999999</v>
      </c>
    </row>
    <row r="162" spans="1:12" ht="15" x14ac:dyDescent="0.25">
      <c r="A162" s="13">
        <f>A151</f>
        <v>2</v>
      </c>
      <c r="B162" s="13">
        <f>B151</f>
        <v>2</v>
      </c>
      <c r="C162" s="10" t="s">
        <v>25</v>
      </c>
      <c r="D162" s="7" t="s">
        <v>26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14"/>
      <c r="B163" s="15"/>
      <c r="C163" s="11"/>
      <c r="D163" s="7" t="s">
        <v>27</v>
      </c>
      <c r="E163" s="42" t="s">
        <v>49</v>
      </c>
      <c r="F163" s="43">
        <v>200</v>
      </c>
      <c r="G163" s="43">
        <v>1.7</v>
      </c>
      <c r="H163" s="43">
        <v>2.78</v>
      </c>
      <c r="I163" s="43">
        <v>7.17</v>
      </c>
      <c r="J163" s="43">
        <v>61.44</v>
      </c>
      <c r="K163" s="44">
        <v>237</v>
      </c>
      <c r="L163" s="43">
        <v>10</v>
      </c>
    </row>
    <row r="164" spans="1:12" ht="15" x14ac:dyDescent="0.25">
      <c r="A164" s="14"/>
      <c r="B164" s="15"/>
      <c r="C164" s="11"/>
      <c r="D164" s="7" t="s">
        <v>28</v>
      </c>
      <c r="E164" s="42" t="s">
        <v>132</v>
      </c>
      <c r="F164" s="43">
        <v>90</v>
      </c>
      <c r="G164" s="43">
        <v>11.61</v>
      </c>
      <c r="H164" s="43">
        <v>7.02</v>
      </c>
      <c r="I164" s="43">
        <v>2.52</v>
      </c>
      <c r="J164" s="43">
        <v>119.43</v>
      </c>
      <c r="K164" s="44">
        <v>179</v>
      </c>
      <c r="L164" s="43">
        <v>26</v>
      </c>
    </row>
    <row r="165" spans="1:12" ht="15" x14ac:dyDescent="0.25">
      <c r="A165" s="14"/>
      <c r="B165" s="15"/>
      <c r="C165" s="11"/>
      <c r="D165" s="7" t="s">
        <v>29</v>
      </c>
      <c r="E165" s="42" t="s">
        <v>50</v>
      </c>
      <c r="F165" s="43">
        <v>150</v>
      </c>
      <c r="G165" s="43">
        <v>6.76</v>
      </c>
      <c r="H165" s="43">
        <v>3.93</v>
      </c>
      <c r="I165" s="43">
        <v>41.29</v>
      </c>
      <c r="J165" s="43">
        <v>227.48</v>
      </c>
      <c r="K165" s="44">
        <v>64</v>
      </c>
      <c r="L165" s="43">
        <v>9.4600000000000009</v>
      </c>
    </row>
    <row r="166" spans="1:12" ht="15" x14ac:dyDescent="0.25">
      <c r="A166" s="14"/>
      <c r="B166" s="15"/>
      <c r="C166" s="11"/>
      <c r="D166" s="7" t="s">
        <v>30</v>
      </c>
      <c r="E166" s="42" t="s">
        <v>51</v>
      </c>
      <c r="F166" s="43">
        <v>200</v>
      </c>
      <c r="G166" s="43">
        <v>0</v>
      </c>
      <c r="H166" s="43">
        <v>0</v>
      </c>
      <c r="I166" s="43">
        <v>20.05</v>
      </c>
      <c r="J166" s="43">
        <v>80.5</v>
      </c>
      <c r="K166" s="44">
        <v>95</v>
      </c>
      <c r="L166" s="43">
        <v>4.71</v>
      </c>
    </row>
    <row r="167" spans="1:12" ht="15" x14ac:dyDescent="0.25">
      <c r="A167" s="14"/>
      <c r="B167" s="15"/>
      <c r="C167" s="11"/>
      <c r="D167" s="7" t="s">
        <v>31</v>
      </c>
      <c r="E167" s="42" t="s">
        <v>47</v>
      </c>
      <c r="F167" s="43">
        <v>40</v>
      </c>
      <c r="G167" s="43">
        <v>3.04</v>
      </c>
      <c r="H167" s="43">
        <v>0.32</v>
      </c>
      <c r="I167" s="43">
        <v>19.68</v>
      </c>
      <c r="J167" s="43">
        <v>94</v>
      </c>
      <c r="K167" s="44">
        <v>119</v>
      </c>
      <c r="L167" s="43">
        <v>2.42</v>
      </c>
    </row>
    <row r="168" spans="1:12" ht="15" x14ac:dyDescent="0.25">
      <c r="A168" s="14"/>
      <c r="B168" s="15"/>
      <c r="C168" s="11"/>
      <c r="D168" s="7" t="s">
        <v>32</v>
      </c>
      <c r="E168" s="42" t="s">
        <v>52</v>
      </c>
      <c r="F168" s="43">
        <v>30</v>
      </c>
      <c r="G168" s="43">
        <v>1.98</v>
      </c>
      <c r="H168" s="43">
        <v>0.36</v>
      </c>
      <c r="I168" s="43">
        <v>12.06</v>
      </c>
      <c r="J168" s="43">
        <v>59.4</v>
      </c>
      <c r="K168" s="44">
        <v>120</v>
      </c>
      <c r="L168" s="43">
        <v>3.62</v>
      </c>
    </row>
    <row r="169" spans="1:12" ht="15" x14ac:dyDescent="0.25">
      <c r="A169" s="14"/>
      <c r="B169" s="15"/>
      <c r="C169" s="11"/>
      <c r="D169" s="52" t="s">
        <v>24</v>
      </c>
      <c r="E169" s="42" t="s">
        <v>53</v>
      </c>
      <c r="F169" s="43">
        <v>100</v>
      </c>
      <c r="G169" s="43">
        <v>0.8</v>
      </c>
      <c r="H169" s="43">
        <v>0.2</v>
      </c>
      <c r="I169" s="43">
        <v>7.5</v>
      </c>
      <c r="J169" s="43">
        <v>38</v>
      </c>
      <c r="K169" s="44">
        <v>137</v>
      </c>
      <c r="L169" s="43">
        <v>15</v>
      </c>
    </row>
    <row r="170" spans="1:12" ht="15" x14ac:dyDescent="0.25">
      <c r="A170" s="14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4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16"/>
      <c r="B174" s="17"/>
      <c r="C174" s="8"/>
      <c r="D174" s="18" t="s">
        <v>33</v>
      </c>
      <c r="E174" s="9"/>
      <c r="F174" s="19">
        <f>SUM(F162:F173)</f>
        <v>810</v>
      </c>
      <c r="G174" s="19">
        <f t="shared" ref="G174:J174" si="64">SUM(G162:G173)</f>
        <v>25.89</v>
      </c>
      <c r="H174" s="19">
        <f t="shared" si="64"/>
        <v>14.609999999999998</v>
      </c>
      <c r="I174" s="19">
        <f t="shared" si="64"/>
        <v>110.27000000000001</v>
      </c>
      <c r="J174" s="19">
        <f t="shared" si="64"/>
        <v>680.25</v>
      </c>
      <c r="K174" s="25"/>
      <c r="L174" s="19">
        <f t="shared" ref="L174" si="65">SUM(L162:L173)</f>
        <v>71.210000000000008</v>
      </c>
    </row>
    <row r="175" spans="1:12" ht="15" x14ac:dyDescent="0.2">
      <c r="A175" s="33">
        <f>A151</f>
        <v>2</v>
      </c>
      <c r="B175" s="33">
        <f>B151</f>
        <v>2</v>
      </c>
      <c r="C175" s="56" t="s">
        <v>4</v>
      </c>
      <c r="D175" s="57"/>
      <c r="E175" s="31"/>
      <c r="F175" s="32">
        <f>F161+F174</f>
        <v>1440</v>
      </c>
      <c r="G175" s="32">
        <f t="shared" ref="G175" si="66">G161+G174</f>
        <v>57.660000000000004</v>
      </c>
      <c r="H175" s="32">
        <f t="shared" ref="H175" si="67">H161+H174</f>
        <v>39.68</v>
      </c>
      <c r="I175" s="32">
        <f t="shared" ref="I175" si="68">I161+I174</f>
        <v>183.43</v>
      </c>
      <c r="J175" s="32">
        <f t="shared" ref="J175:L175" si="69">J161+J174</f>
        <v>1327.46</v>
      </c>
      <c r="K175" s="32"/>
      <c r="L175" s="32">
        <f t="shared" si="69"/>
        <v>151.32999999999998</v>
      </c>
    </row>
    <row r="176" spans="1:12" ht="15" x14ac:dyDescent="0.25">
      <c r="A176" s="20">
        <v>2</v>
      </c>
      <c r="B176" s="21">
        <v>3</v>
      </c>
      <c r="C176" s="22" t="s">
        <v>20</v>
      </c>
      <c r="D176" s="5" t="s">
        <v>21</v>
      </c>
      <c r="E176" s="39" t="s">
        <v>54</v>
      </c>
      <c r="F176" s="40">
        <v>150</v>
      </c>
      <c r="G176" s="40">
        <v>3.28</v>
      </c>
      <c r="H176" s="40">
        <v>7.81</v>
      </c>
      <c r="I176" s="40">
        <v>21.57</v>
      </c>
      <c r="J176" s="40">
        <v>170.22</v>
      </c>
      <c r="K176" s="41">
        <v>50</v>
      </c>
      <c r="L176" s="40">
        <v>15.63</v>
      </c>
    </row>
    <row r="177" spans="1:12" ht="15" x14ac:dyDescent="0.25">
      <c r="A177" s="23"/>
      <c r="B177" s="15"/>
      <c r="C177" s="11"/>
      <c r="D177" s="52" t="s">
        <v>21</v>
      </c>
      <c r="E177" s="42" t="s">
        <v>55</v>
      </c>
      <c r="F177" s="43">
        <v>90</v>
      </c>
      <c r="G177" s="43">
        <v>14.03</v>
      </c>
      <c r="H177" s="43">
        <v>1.84</v>
      </c>
      <c r="I177" s="43">
        <v>4.88</v>
      </c>
      <c r="J177" s="43">
        <v>90.74</v>
      </c>
      <c r="K177" s="44">
        <v>75</v>
      </c>
      <c r="L177" s="43">
        <v>35.909999999999997</v>
      </c>
    </row>
    <row r="178" spans="1:12" ht="15" x14ac:dyDescent="0.25">
      <c r="A178" s="23"/>
      <c r="B178" s="15"/>
      <c r="C178" s="11"/>
      <c r="D178" s="7" t="s">
        <v>22</v>
      </c>
      <c r="E178" s="42" t="s">
        <v>56</v>
      </c>
      <c r="F178" s="43">
        <v>200</v>
      </c>
      <c r="G178" s="43">
        <v>0.37</v>
      </c>
      <c r="H178" s="43">
        <v>0</v>
      </c>
      <c r="I178" s="43">
        <v>14.85</v>
      </c>
      <c r="J178" s="43">
        <v>59.48</v>
      </c>
      <c r="K178" s="44">
        <v>98</v>
      </c>
      <c r="L178" s="43">
        <v>13.8</v>
      </c>
    </row>
    <row r="179" spans="1:12" ht="15.75" customHeight="1" x14ac:dyDescent="0.25">
      <c r="A179" s="23"/>
      <c r="B179" s="15"/>
      <c r="C179" s="11"/>
      <c r="D179" s="7" t="s">
        <v>23</v>
      </c>
      <c r="E179" s="42" t="s">
        <v>47</v>
      </c>
      <c r="F179" s="43">
        <v>35</v>
      </c>
      <c r="G179" s="43">
        <v>2.66</v>
      </c>
      <c r="H179" s="43">
        <v>0.28000000000000003</v>
      </c>
      <c r="I179" s="43">
        <v>17.22</v>
      </c>
      <c r="J179" s="43">
        <v>82.25</v>
      </c>
      <c r="K179" s="44">
        <v>119</v>
      </c>
      <c r="L179" s="43">
        <v>2.13</v>
      </c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51" t="s">
        <v>59</v>
      </c>
      <c r="E181" s="42" t="s">
        <v>57</v>
      </c>
      <c r="F181" s="43">
        <v>17</v>
      </c>
      <c r="G181" s="43">
        <v>2.48</v>
      </c>
      <c r="H181" s="43">
        <v>3.96</v>
      </c>
      <c r="I181" s="43">
        <v>0.68</v>
      </c>
      <c r="J181" s="43">
        <v>48.11</v>
      </c>
      <c r="K181" s="44" t="s">
        <v>58</v>
      </c>
      <c r="L181" s="43">
        <v>9</v>
      </c>
    </row>
    <row r="182" spans="1:12" ht="15" x14ac:dyDescent="0.25">
      <c r="A182" s="23"/>
      <c r="B182" s="15"/>
      <c r="C182" s="11"/>
      <c r="D182" s="51" t="s">
        <v>23</v>
      </c>
      <c r="E182" s="42" t="s">
        <v>45</v>
      </c>
      <c r="F182" s="43">
        <v>20</v>
      </c>
      <c r="G182" s="43">
        <v>1.32</v>
      </c>
      <c r="H182" s="43">
        <v>0.24</v>
      </c>
      <c r="I182" s="43">
        <v>8.0399999999999991</v>
      </c>
      <c r="J182" s="43">
        <v>39.6</v>
      </c>
      <c r="K182" s="44">
        <v>120</v>
      </c>
      <c r="L182" s="43">
        <v>1.1000000000000001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512</v>
      </c>
      <c r="G185" s="19">
        <f t="shared" ref="G185:J185" si="70">SUM(G176:G184)</f>
        <v>24.14</v>
      </c>
      <c r="H185" s="19">
        <f t="shared" si="70"/>
        <v>14.13</v>
      </c>
      <c r="I185" s="19">
        <f t="shared" si="70"/>
        <v>67.239999999999995</v>
      </c>
      <c r="J185" s="19">
        <f t="shared" si="70"/>
        <v>490.40000000000003</v>
      </c>
      <c r="K185" s="25"/>
      <c r="L185" s="19">
        <f t="shared" ref="L185" si="71">SUM(L176:L184)</f>
        <v>77.569999999999993</v>
      </c>
    </row>
    <row r="186" spans="1:12" ht="15" x14ac:dyDescent="0.25">
      <c r="A186" s="26">
        <f>A176</f>
        <v>2</v>
      </c>
      <c r="B186" s="13">
        <f>B176</f>
        <v>3</v>
      </c>
      <c r="C186" s="10" t="s">
        <v>25</v>
      </c>
      <c r="D186" s="7" t="s">
        <v>26</v>
      </c>
      <c r="E186" s="42" t="s">
        <v>60</v>
      </c>
      <c r="F186" s="43">
        <v>60</v>
      </c>
      <c r="G186" s="43">
        <v>1.75</v>
      </c>
      <c r="H186" s="43">
        <v>0.11</v>
      </c>
      <c r="I186" s="43">
        <v>3.55</v>
      </c>
      <c r="J186" s="43">
        <v>21.6</v>
      </c>
      <c r="K186" s="44">
        <v>172</v>
      </c>
      <c r="L186" s="43">
        <v>5</v>
      </c>
    </row>
    <row r="187" spans="1:12" ht="15" x14ac:dyDescent="0.25">
      <c r="A187" s="23"/>
      <c r="B187" s="15"/>
      <c r="C187" s="11"/>
      <c r="D187" s="7" t="s">
        <v>27</v>
      </c>
      <c r="E187" s="42" t="s">
        <v>61</v>
      </c>
      <c r="F187" s="43">
        <v>200</v>
      </c>
      <c r="G187" s="43">
        <v>5.89</v>
      </c>
      <c r="H187" s="43">
        <v>8.82</v>
      </c>
      <c r="I187" s="43">
        <v>9.61</v>
      </c>
      <c r="J187" s="43">
        <v>142.19999999999999</v>
      </c>
      <c r="K187" s="44">
        <v>32</v>
      </c>
      <c r="L187" s="43">
        <v>21</v>
      </c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62</v>
      </c>
      <c r="F189" s="43">
        <v>240</v>
      </c>
      <c r="G189" s="43">
        <v>16.829999999999998</v>
      </c>
      <c r="H189" s="43">
        <v>16.41</v>
      </c>
      <c r="I189" s="43">
        <v>24.59</v>
      </c>
      <c r="J189" s="43">
        <v>313.35000000000002</v>
      </c>
      <c r="K189" s="44">
        <v>86</v>
      </c>
      <c r="L189" s="43">
        <v>39</v>
      </c>
    </row>
    <row r="190" spans="1:12" ht="15" x14ac:dyDescent="0.25">
      <c r="A190" s="23"/>
      <c r="B190" s="15"/>
      <c r="C190" s="11"/>
      <c r="D190" s="7" t="s">
        <v>30</v>
      </c>
      <c r="E190" s="42" t="s">
        <v>63</v>
      </c>
      <c r="F190" s="43">
        <v>200</v>
      </c>
      <c r="G190" s="43">
        <v>0.2</v>
      </c>
      <c r="H190" s="43">
        <v>0</v>
      </c>
      <c r="I190" s="43">
        <v>24</v>
      </c>
      <c r="J190" s="43">
        <v>100</v>
      </c>
      <c r="K190" s="44">
        <v>107</v>
      </c>
      <c r="L190" s="43">
        <v>11</v>
      </c>
    </row>
    <row r="191" spans="1:12" ht="15" x14ac:dyDescent="0.25">
      <c r="A191" s="23"/>
      <c r="B191" s="15"/>
      <c r="C191" s="11"/>
      <c r="D191" s="7" t="s">
        <v>31</v>
      </c>
      <c r="E191" s="42" t="s">
        <v>47</v>
      </c>
      <c r="F191" s="43">
        <v>35</v>
      </c>
      <c r="G191" s="43">
        <v>2.66</v>
      </c>
      <c r="H191" s="43">
        <v>0.28000000000000003</v>
      </c>
      <c r="I191" s="43">
        <v>17.22</v>
      </c>
      <c r="J191" s="43">
        <v>82.25</v>
      </c>
      <c r="K191" s="44">
        <v>119</v>
      </c>
      <c r="L191" s="43">
        <v>2.13</v>
      </c>
    </row>
    <row r="192" spans="1:12" ht="15" x14ac:dyDescent="0.25">
      <c r="A192" s="23"/>
      <c r="B192" s="15"/>
      <c r="C192" s="11"/>
      <c r="D192" s="7" t="s">
        <v>32</v>
      </c>
      <c r="E192" s="42" t="s">
        <v>52</v>
      </c>
      <c r="F192" s="43">
        <v>30</v>
      </c>
      <c r="G192" s="43">
        <v>1.98</v>
      </c>
      <c r="H192" s="43">
        <v>0.36</v>
      </c>
      <c r="I192" s="43">
        <v>12.06</v>
      </c>
      <c r="J192" s="43">
        <v>59.4</v>
      </c>
      <c r="K192" s="44">
        <v>120</v>
      </c>
      <c r="L192" s="43">
        <v>1.65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4"/>
      <c r="B197" s="17"/>
      <c r="C197" s="8"/>
      <c r="D197" s="18" t="s">
        <v>33</v>
      </c>
      <c r="E197" s="9"/>
      <c r="F197" s="19">
        <f>SUM(F186:F196)</f>
        <v>765</v>
      </c>
      <c r="G197" s="19">
        <f t="shared" ref="G197:J197" si="72">SUM(G186:G196)</f>
        <v>29.31</v>
      </c>
      <c r="H197" s="19">
        <f t="shared" si="72"/>
        <v>25.98</v>
      </c>
      <c r="I197" s="19">
        <f t="shared" si="72"/>
        <v>91.03</v>
      </c>
      <c r="J197" s="19">
        <f t="shared" si="72"/>
        <v>718.8</v>
      </c>
      <c r="K197" s="25"/>
      <c r="L197" s="19">
        <f t="shared" ref="L197" si="73">SUM(L186:L196)</f>
        <v>79.78</v>
      </c>
    </row>
    <row r="198" spans="1:12" ht="15" x14ac:dyDescent="0.2">
      <c r="A198" s="29">
        <f>A176</f>
        <v>2</v>
      </c>
      <c r="B198" s="30">
        <f>B176</f>
        <v>3</v>
      </c>
      <c r="C198" s="56" t="s">
        <v>4</v>
      </c>
      <c r="D198" s="57"/>
      <c r="E198" s="31"/>
      <c r="F198" s="32">
        <f>F185+F197</f>
        <v>1277</v>
      </c>
      <c r="G198" s="32">
        <f t="shared" ref="G198" si="74">G185+G197</f>
        <v>53.45</v>
      </c>
      <c r="H198" s="32">
        <f t="shared" ref="H198" si="75">H185+H197</f>
        <v>40.11</v>
      </c>
      <c r="I198" s="32">
        <f t="shared" ref="I198" si="76">I185+I197</f>
        <v>158.26999999999998</v>
      </c>
      <c r="J198" s="32">
        <f t="shared" ref="J198:L198" si="77">J185+J197</f>
        <v>1209.2</v>
      </c>
      <c r="K198" s="32"/>
      <c r="L198" s="32">
        <f t="shared" si="77"/>
        <v>157.35</v>
      </c>
    </row>
    <row r="199" spans="1:12" ht="15" x14ac:dyDescent="0.25">
      <c r="A199" s="20">
        <v>2</v>
      </c>
      <c r="B199" s="21">
        <v>4</v>
      </c>
      <c r="C199" s="22" t="s">
        <v>20</v>
      </c>
      <c r="D199" s="5" t="s">
        <v>21</v>
      </c>
      <c r="E199" s="39" t="s">
        <v>64</v>
      </c>
      <c r="F199" s="40">
        <v>150</v>
      </c>
      <c r="G199" s="40">
        <v>15.59</v>
      </c>
      <c r="H199" s="40">
        <v>16.45</v>
      </c>
      <c r="I199" s="40">
        <v>2.79</v>
      </c>
      <c r="J199" s="40">
        <v>222.36</v>
      </c>
      <c r="K199" s="41">
        <v>66</v>
      </c>
      <c r="L199" s="40">
        <v>29</v>
      </c>
    </row>
    <row r="200" spans="1:12" ht="15" x14ac:dyDescent="0.25">
      <c r="A200" s="23"/>
      <c r="B200" s="15"/>
      <c r="C200" s="11"/>
      <c r="D200" s="52" t="s">
        <v>59</v>
      </c>
      <c r="E200" s="42" t="s">
        <v>65</v>
      </c>
      <c r="F200" s="43">
        <v>15</v>
      </c>
      <c r="G200" s="43">
        <v>0.12</v>
      </c>
      <c r="H200" s="43">
        <v>10.88</v>
      </c>
      <c r="I200" s="43">
        <v>0.19</v>
      </c>
      <c r="J200" s="43">
        <v>99.15</v>
      </c>
      <c r="K200" s="44">
        <v>2</v>
      </c>
      <c r="L200" s="43">
        <v>15</v>
      </c>
    </row>
    <row r="201" spans="1:12" ht="15" x14ac:dyDescent="0.25">
      <c r="A201" s="23"/>
      <c r="B201" s="15"/>
      <c r="C201" s="11"/>
      <c r="D201" s="7" t="s">
        <v>22</v>
      </c>
      <c r="E201" s="42" t="s">
        <v>66</v>
      </c>
      <c r="F201" s="43">
        <v>200</v>
      </c>
      <c r="G201" s="43">
        <v>6.64</v>
      </c>
      <c r="H201" s="43">
        <v>5.15</v>
      </c>
      <c r="I201" s="43">
        <v>16.809999999999999</v>
      </c>
      <c r="J201" s="43">
        <v>141.19</v>
      </c>
      <c r="K201" s="44">
        <v>115</v>
      </c>
      <c r="L201" s="43">
        <v>18.61</v>
      </c>
    </row>
    <row r="202" spans="1:12" ht="15" x14ac:dyDescent="0.25">
      <c r="A202" s="23"/>
      <c r="B202" s="15"/>
      <c r="C202" s="11"/>
      <c r="D202" s="7" t="s">
        <v>23</v>
      </c>
      <c r="E202" s="42" t="s">
        <v>67</v>
      </c>
      <c r="F202" s="43">
        <v>35</v>
      </c>
      <c r="G202" s="43">
        <v>2.63</v>
      </c>
      <c r="H202" s="43">
        <v>1.01</v>
      </c>
      <c r="I202" s="43">
        <v>17.43</v>
      </c>
      <c r="J202" s="43">
        <v>91.7</v>
      </c>
      <c r="K202" s="44">
        <v>121</v>
      </c>
      <c r="L202" s="43">
        <v>4.22</v>
      </c>
    </row>
    <row r="203" spans="1:12" ht="15" x14ac:dyDescent="0.25">
      <c r="A203" s="23"/>
      <c r="B203" s="15"/>
      <c r="C203" s="11"/>
      <c r="D203" s="7" t="s">
        <v>24</v>
      </c>
      <c r="E203" s="42" t="s">
        <v>53</v>
      </c>
      <c r="F203" s="43">
        <v>100</v>
      </c>
      <c r="G203" s="43">
        <v>0.8</v>
      </c>
      <c r="H203" s="43">
        <v>0.2</v>
      </c>
      <c r="I203" s="43">
        <v>7.5</v>
      </c>
      <c r="J203" s="43">
        <v>38</v>
      </c>
      <c r="K203" s="44">
        <v>137</v>
      </c>
      <c r="L203" s="43">
        <v>20</v>
      </c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6"/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4"/>
      <c r="B208" s="17"/>
      <c r="C208" s="8"/>
      <c r="D208" s="18" t="s">
        <v>33</v>
      </c>
      <c r="E208" s="9"/>
      <c r="F208" s="19">
        <f>SUM(F199:F207)</f>
        <v>500</v>
      </c>
      <c r="G208" s="19">
        <f t="shared" ref="G208:J208" si="78">SUM(G199:G207)</f>
        <v>25.779999999999998</v>
      </c>
      <c r="H208" s="19">
        <f t="shared" si="78"/>
        <v>33.69</v>
      </c>
      <c r="I208" s="19">
        <f t="shared" si="78"/>
        <v>44.72</v>
      </c>
      <c r="J208" s="19">
        <f t="shared" si="78"/>
        <v>592.4</v>
      </c>
      <c r="K208" s="25"/>
      <c r="L208" s="19">
        <f t="shared" ref="L208" si="79">SUM(L199:L207)</f>
        <v>86.83</v>
      </c>
    </row>
    <row r="209" spans="1:12" ht="15" x14ac:dyDescent="0.25">
      <c r="A209" s="26">
        <f>A199</f>
        <v>2</v>
      </c>
      <c r="B209" s="13">
        <f>B199</f>
        <v>4</v>
      </c>
      <c r="C209" s="10" t="s">
        <v>25</v>
      </c>
      <c r="D209" s="7" t="s">
        <v>26</v>
      </c>
      <c r="E209" s="42" t="s">
        <v>68</v>
      </c>
      <c r="F209" s="43">
        <v>60</v>
      </c>
      <c r="G209" s="43">
        <v>1.02</v>
      </c>
      <c r="H209" s="43">
        <v>7.98</v>
      </c>
      <c r="I209" s="43">
        <v>3.05</v>
      </c>
      <c r="J209" s="43">
        <v>88.8</v>
      </c>
      <c r="K209" s="44">
        <v>235</v>
      </c>
      <c r="L209" s="43">
        <v>9.06</v>
      </c>
    </row>
    <row r="210" spans="1:12" ht="15" x14ac:dyDescent="0.25">
      <c r="A210" s="23"/>
      <c r="B210" s="15"/>
      <c r="C210" s="11"/>
      <c r="D210" s="7" t="s">
        <v>27</v>
      </c>
      <c r="E210" s="42" t="s">
        <v>69</v>
      </c>
      <c r="F210" s="43">
        <v>200</v>
      </c>
      <c r="G210" s="43">
        <v>9.19</v>
      </c>
      <c r="H210" s="43">
        <v>5.64</v>
      </c>
      <c r="I210" s="43">
        <v>13.63</v>
      </c>
      <c r="J210" s="43">
        <v>141.18</v>
      </c>
      <c r="K210" s="44">
        <v>34</v>
      </c>
      <c r="L210" s="43">
        <v>15.8</v>
      </c>
    </row>
    <row r="211" spans="1:12" ht="15" x14ac:dyDescent="0.25">
      <c r="A211" s="23"/>
      <c r="B211" s="15"/>
      <c r="C211" s="11"/>
      <c r="D211" s="7" t="s">
        <v>28</v>
      </c>
      <c r="E211" s="42" t="s">
        <v>70</v>
      </c>
      <c r="F211" s="43">
        <v>90</v>
      </c>
      <c r="G211" s="43">
        <v>21.52</v>
      </c>
      <c r="H211" s="43">
        <v>19.57</v>
      </c>
      <c r="I211" s="43">
        <v>2.4500000000000002</v>
      </c>
      <c r="J211" s="43">
        <v>270.77</v>
      </c>
      <c r="K211" s="44">
        <v>150</v>
      </c>
      <c r="L211" s="43">
        <v>40.44</v>
      </c>
    </row>
    <row r="212" spans="1:12" ht="15" x14ac:dyDescent="0.25">
      <c r="A212" s="23"/>
      <c r="B212" s="15"/>
      <c r="C212" s="11"/>
      <c r="D212" s="7" t="s">
        <v>29</v>
      </c>
      <c r="E212" s="42" t="s">
        <v>71</v>
      </c>
      <c r="F212" s="43">
        <v>150</v>
      </c>
      <c r="G212" s="43">
        <v>7.26</v>
      </c>
      <c r="H212" s="43">
        <v>4.96</v>
      </c>
      <c r="I212" s="43">
        <v>31.76</v>
      </c>
      <c r="J212" s="43">
        <v>198.84</v>
      </c>
      <c r="K212" s="44">
        <v>54</v>
      </c>
      <c r="L212" s="43">
        <v>8.1</v>
      </c>
    </row>
    <row r="213" spans="1:12" ht="15" x14ac:dyDescent="0.25">
      <c r="A213" s="23"/>
      <c r="B213" s="15"/>
      <c r="C213" s="11"/>
      <c r="D213" s="7" t="s">
        <v>30</v>
      </c>
      <c r="E213" s="42" t="s">
        <v>56</v>
      </c>
      <c r="F213" s="43">
        <v>200</v>
      </c>
      <c r="G213" s="43">
        <v>0.37</v>
      </c>
      <c r="H213" s="43">
        <v>0</v>
      </c>
      <c r="I213" s="43">
        <v>14.85</v>
      </c>
      <c r="J213" s="43">
        <v>59.48</v>
      </c>
      <c r="K213" s="44">
        <v>98</v>
      </c>
      <c r="L213" s="43">
        <v>3.8</v>
      </c>
    </row>
    <row r="214" spans="1:12" ht="15" x14ac:dyDescent="0.25">
      <c r="A214" s="23"/>
      <c r="B214" s="15"/>
      <c r="C214" s="11"/>
      <c r="D214" s="7" t="s">
        <v>31</v>
      </c>
      <c r="E214" s="42" t="s">
        <v>47</v>
      </c>
      <c r="F214" s="43">
        <v>20</v>
      </c>
      <c r="G214" s="43">
        <v>1.52</v>
      </c>
      <c r="H214" s="43">
        <v>0.16</v>
      </c>
      <c r="I214" s="43">
        <v>9.84</v>
      </c>
      <c r="J214" s="43">
        <v>47</v>
      </c>
      <c r="K214" s="44">
        <v>119</v>
      </c>
      <c r="L214" s="43">
        <v>1.21</v>
      </c>
    </row>
    <row r="215" spans="1:12" ht="15" x14ac:dyDescent="0.25">
      <c r="A215" s="23"/>
      <c r="B215" s="15"/>
      <c r="C215" s="11"/>
      <c r="D215" s="7" t="s">
        <v>32</v>
      </c>
      <c r="E215" s="42" t="s">
        <v>45</v>
      </c>
      <c r="F215" s="43">
        <v>20</v>
      </c>
      <c r="G215" s="43">
        <v>1.32</v>
      </c>
      <c r="H215" s="43">
        <v>0.24</v>
      </c>
      <c r="I215" s="43">
        <v>8.0399999999999991</v>
      </c>
      <c r="J215" s="43">
        <v>39.6</v>
      </c>
      <c r="K215" s="44">
        <v>120</v>
      </c>
      <c r="L215" s="43">
        <v>1.1000000000000001</v>
      </c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4"/>
      <c r="B221" s="17"/>
      <c r="C221" s="8"/>
      <c r="D221" s="18" t="s">
        <v>33</v>
      </c>
      <c r="E221" s="9"/>
      <c r="F221" s="19">
        <f>SUM(F209:F220)</f>
        <v>740</v>
      </c>
      <c r="G221" s="19">
        <f t="shared" ref="G221:J221" si="80">SUM(G209:G220)</f>
        <v>42.199999999999996</v>
      </c>
      <c r="H221" s="19">
        <f t="shared" si="80"/>
        <v>38.549999999999997</v>
      </c>
      <c r="I221" s="19">
        <f t="shared" si="80"/>
        <v>83.62</v>
      </c>
      <c r="J221" s="19">
        <f t="shared" si="80"/>
        <v>845.67000000000007</v>
      </c>
      <c r="K221" s="25"/>
      <c r="L221" s="19">
        <f t="shared" ref="L221" si="81">SUM(L209:L220)</f>
        <v>79.509999999999977</v>
      </c>
    </row>
    <row r="222" spans="1:12" ht="15" x14ac:dyDescent="0.2">
      <c r="A222" s="29">
        <f>A199</f>
        <v>2</v>
      </c>
      <c r="B222" s="30">
        <f>B199</f>
        <v>4</v>
      </c>
      <c r="C222" s="56" t="s">
        <v>4</v>
      </c>
      <c r="D222" s="57"/>
      <c r="E222" s="31"/>
      <c r="F222" s="32">
        <f>F208+F221</f>
        <v>1240</v>
      </c>
      <c r="G222" s="32">
        <f t="shared" ref="G222" si="82">G208+G221</f>
        <v>67.97999999999999</v>
      </c>
      <c r="H222" s="32">
        <f t="shared" ref="H222" si="83">H208+H221</f>
        <v>72.239999999999995</v>
      </c>
      <c r="I222" s="32">
        <f t="shared" ref="I222" si="84">I208+I221</f>
        <v>128.34</v>
      </c>
      <c r="J222" s="32">
        <f t="shared" ref="J222:L222" si="85">J208+J221</f>
        <v>1438.0700000000002</v>
      </c>
      <c r="K222" s="32"/>
      <c r="L222" s="32">
        <f t="shared" si="85"/>
        <v>166.33999999999997</v>
      </c>
    </row>
    <row r="223" spans="1:12" ht="15" x14ac:dyDescent="0.25">
      <c r="A223" s="20">
        <v>2</v>
      </c>
      <c r="B223" s="21">
        <v>5</v>
      </c>
      <c r="C223" s="22" t="s">
        <v>20</v>
      </c>
      <c r="D223" s="5" t="s">
        <v>21</v>
      </c>
      <c r="E223" s="39" t="s">
        <v>72</v>
      </c>
      <c r="F223" s="40">
        <v>90</v>
      </c>
      <c r="G223" s="40">
        <v>16.559999999999999</v>
      </c>
      <c r="H223" s="40">
        <v>15.75</v>
      </c>
      <c r="I223" s="40">
        <v>2.84</v>
      </c>
      <c r="J223" s="40">
        <v>219.6</v>
      </c>
      <c r="K223" s="41">
        <v>89</v>
      </c>
      <c r="L223" s="40">
        <v>47.8</v>
      </c>
    </row>
    <row r="224" spans="1:12" ht="15" x14ac:dyDescent="0.25">
      <c r="A224" s="23"/>
      <c r="B224" s="15"/>
      <c r="C224" s="11"/>
      <c r="D224" s="52" t="s">
        <v>21</v>
      </c>
      <c r="E224" s="42" t="s">
        <v>73</v>
      </c>
      <c r="F224" s="43">
        <v>150</v>
      </c>
      <c r="G224" s="43">
        <v>3.34</v>
      </c>
      <c r="H224" s="43">
        <v>4.91</v>
      </c>
      <c r="I224" s="43">
        <v>33.93</v>
      </c>
      <c r="J224" s="43">
        <v>191.49</v>
      </c>
      <c r="K224" s="44">
        <v>53</v>
      </c>
      <c r="L224" s="43">
        <v>9.08</v>
      </c>
    </row>
    <row r="225" spans="1:12" ht="15" x14ac:dyDescent="0.25">
      <c r="A225" s="23"/>
      <c r="B225" s="15"/>
      <c r="C225" s="11"/>
      <c r="D225" s="7" t="s">
        <v>22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23</v>
      </c>
      <c r="E226" s="42" t="s">
        <v>47</v>
      </c>
      <c r="F226" s="43">
        <v>25</v>
      </c>
      <c r="G226" s="43">
        <v>1.9</v>
      </c>
      <c r="H226" s="43">
        <v>0.2</v>
      </c>
      <c r="I226" s="43">
        <v>12.3</v>
      </c>
      <c r="J226" s="43">
        <v>58.75</v>
      </c>
      <c r="K226" s="44">
        <v>119</v>
      </c>
      <c r="L226" s="43">
        <v>1.52</v>
      </c>
    </row>
    <row r="227" spans="1:12" ht="15" x14ac:dyDescent="0.25">
      <c r="A227" s="23"/>
      <c r="B227" s="15"/>
      <c r="C227" s="11"/>
      <c r="D227" s="7" t="s">
        <v>24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51" t="s">
        <v>26</v>
      </c>
      <c r="E228" s="42" t="s">
        <v>74</v>
      </c>
      <c r="F228" s="43">
        <v>60</v>
      </c>
      <c r="G228" s="43">
        <v>1.1200000000000001</v>
      </c>
      <c r="H228" s="43">
        <v>4.2699999999999996</v>
      </c>
      <c r="I228" s="43">
        <v>6.02</v>
      </c>
      <c r="J228" s="43">
        <v>68.62</v>
      </c>
      <c r="K228" s="44">
        <v>13</v>
      </c>
      <c r="L228" s="43">
        <v>4.75</v>
      </c>
    </row>
    <row r="229" spans="1:12" ht="15" x14ac:dyDescent="0.25">
      <c r="A229" s="23"/>
      <c r="B229" s="15"/>
      <c r="C229" s="11"/>
      <c r="D229" s="51" t="s">
        <v>30</v>
      </c>
      <c r="E229" s="42" t="s">
        <v>63</v>
      </c>
      <c r="F229" s="43">
        <v>200</v>
      </c>
      <c r="G229" s="43">
        <v>1</v>
      </c>
      <c r="H229" s="43">
        <v>0.2</v>
      </c>
      <c r="I229" s="43">
        <v>20.2</v>
      </c>
      <c r="J229" s="43">
        <v>92</v>
      </c>
      <c r="K229" s="44">
        <v>107</v>
      </c>
      <c r="L229" s="43">
        <v>15</v>
      </c>
    </row>
    <row r="230" spans="1:12" ht="15" x14ac:dyDescent="0.25">
      <c r="A230" s="23"/>
      <c r="B230" s="15"/>
      <c r="C230" s="11"/>
      <c r="D230" s="52" t="s">
        <v>23</v>
      </c>
      <c r="E230" s="42" t="s">
        <v>52</v>
      </c>
      <c r="F230" s="43">
        <v>20</v>
      </c>
      <c r="G230" s="43">
        <v>1.32</v>
      </c>
      <c r="H230" s="43">
        <v>0.24</v>
      </c>
      <c r="I230" s="43">
        <v>8.0399999999999991</v>
      </c>
      <c r="J230" s="43">
        <v>39.6</v>
      </c>
      <c r="K230" s="44">
        <v>120</v>
      </c>
      <c r="L230" s="43">
        <v>1.1000000000000001</v>
      </c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.75" customHeight="1" x14ac:dyDescent="0.25">
      <c r="A232" s="24"/>
      <c r="B232" s="17"/>
      <c r="C232" s="8"/>
      <c r="D232" s="18" t="s">
        <v>33</v>
      </c>
      <c r="E232" s="9"/>
      <c r="F232" s="19">
        <f>SUM(F223:F231)</f>
        <v>545</v>
      </c>
      <c r="G232" s="19">
        <f t="shared" ref="G232:J232" si="86">SUM(G223:G231)</f>
        <v>25.24</v>
      </c>
      <c r="H232" s="19">
        <f t="shared" si="86"/>
        <v>25.569999999999997</v>
      </c>
      <c r="I232" s="19">
        <f t="shared" si="86"/>
        <v>83.329999999999984</v>
      </c>
      <c r="J232" s="19">
        <f t="shared" si="86"/>
        <v>670.06000000000006</v>
      </c>
      <c r="K232" s="25"/>
      <c r="L232" s="19">
        <f t="shared" ref="L232" si="87">SUM(L223:L231)</f>
        <v>79.25</v>
      </c>
    </row>
    <row r="233" spans="1:12" ht="15" x14ac:dyDescent="0.25">
      <c r="A233" s="26">
        <f>A223</f>
        <v>2</v>
      </c>
      <c r="B233" s="13">
        <f>B223</f>
        <v>5</v>
      </c>
      <c r="C233" s="10" t="s">
        <v>25</v>
      </c>
      <c r="D233" s="7" t="s">
        <v>26</v>
      </c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23"/>
      <c r="B234" s="15"/>
      <c r="C234" s="11"/>
      <c r="D234" s="7" t="s">
        <v>27</v>
      </c>
      <c r="E234" s="42" t="s">
        <v>75</v>
      </c>
      <c r="F234" s="43">
        <v>200</v>
      </c>
      <c r="G234" s="43">
        <v>5.75</v>
      </c>
      <c r="H234" s="43">
        <v>8.7899999999999991</v>
      </c>
      <c r="I234" s="43">
        <v>8.75</v>
      </c>
      <c r="J234" s="43">
        <v>138.04</v>
      </c>
      <c r="K234" s="44">
        <v>31</v>
      </c>
      <c r="L234" s="43">
        <v>14.3</v>
      </c>
    </row>
    <row r="235" spans="1:12" ht="15" x14ac:dyDescent="0.25">
      <c r="A235" s="23"/>
      <c r="B235" s="15"/>
      <c r="C235" s="11"/>
      <c r="D235" s="7" t="s">
        <v>28</v>
      </c>
      <c r="E235" s="42" t="s">
        <v>76</v>
      </c>
      <c r="F235" s="43">
        <v>90</v>
      </c>
      <c r="G235" s="43">
        <v>18.5</v>
      </c>
      <c r="H235" s="43">
        <v>3.73</v>
      </c>
      <c r="I235" s="43">
        <v>2.5099999999999998</v>
      </c>
      <c r="J235" s="43">
        <v>116.1</v>
      </c>
      <c r="K235" s="44">
        <v>146</v>
      </c>
      <c r="L235" s="43">
        <v>30.4</v>
      </c>
    </row>
    <row r="236" spans="1:12" ht="15" x14ac:dyDescent="0.25">
      <c r="A236" s="23"/>
      <c r="B236" s="15"/>
      <c r="C236" s="11"/>
      <c r="D236" s="7" t="s">
        <v>29</v>
      </c>
      <c r="E236" s="42" t="s">
        <v>54</v>
      </c>
      <c r="F236" s="43">
        <v>150</v>
      </c>
      <c r="G236" s="43">
        <v>3.28</v>
      </c>
      <c r="H236" s="43">
        <v>7.81</v>
      </c>
      <c r="I236" s="43">
        <v>21.57</v>
      </c>
      <c r="J236" s="43">
        <v>170.22</v>
      </c>
      <c r="K236" s="44">
        <v>50</v>
      </c>
      <c r="L236" s="43">
        <v>10.63</v>
      </c>
    </row>
    <row r="237" spans="1:12" ht="15" x14ac:dyDescent="0.25">
      <c r="A237" s="23"/>
      <c r="B237" s="15"/>
      <c r="C237" s="11"/>
      <c r="D237" s="7" t="s">
        <v>30</v>
      </c>
      <c r="E237" s="42" t="s">
        <v>77</v>
      </c>
      <c r="F237" s="43">
        <v>200</v>
      </c>
      <c r="G237" s="43">
        <v>0</v>
      </c>
      <c r="H237" s="43">
        <v>0</v>
      </c>
      <c r="I237" s="43">
        <v>7.27</v>
      </c>
      <c r="J237" s="43">
        <v>28.73</v>
      </c>
      <c r="K237" s="44">
        <v>114</v>
      </c>
      <c r="L237" s="43">
        <v>1.3</v>
      </c>
    </row>
    <row r="238" spans="1:12" ht="15" x14ac:dyDescent="0.25">
      <c r="A238" s="23"/>
      <c r="B238" s="15"/>
      <c r="C238" s="11"/>
      <c r="D238" s="7" t="s">
        <v>31</v>
      </c>
      <c r="E238" s="42" t="s">
        <v>47</v>
      </c>
      <c r="F238" s="43">
        <v>60</v>
      </c>
      <c r="G238" s="43">
        <v>4.5599999999999996</v>
      </c>
      <c r="H238" s="43">
        <v>0.48</v>
      </c>
      <c r="I238" s="43">
        <v>29.52</v>
      </c>
      <c r="J238" s="43">
        <v>141</v>
      </c>
      <c r="K238" s="44">
        <v>119</v>
      </c>
      <c r="L238" s="43">
        <v>3.63</v>
      </c>
    </row>
    <row r="239" spans="1:12" ht="15" x14ac:dyDescent="0.25">
      <c r="A239" s="23"/>
      <c r="B239" s="15"/>
      <c r="C239" s="11"/>
      <c r="D239" s="7" t="s">
        <v>32</v>
      </c>
      <c r="E239" s="42" t="s">
        <v>52</v>
      </c>
      <c r="F239" s="43">
        <v>50</v>
      </c>
      <c r="G239" s="43">
        <v>3.3</v>
      </c>
      <c r="H239" s="43">
        <v>0.6</v>
      </c>
      <c r="I239" s="43">
        <v>20.100000000000001</v>
      </c>
      <c r="J239" s="43">
        <v>99</v>
      </c>
      <c r="K239" s="44">
        <v>120</v>
      </c>
      <c r="L239" s="43">
        <v>2.75</v>
      </c>
    </row>
    <row r="240" spans="1:12" ht="15" x14ac:dyDescent="0.25">
      <c r="A240" s="23"/>
      <c r="B240" s="15"/>
      <c r="C240" s="11"/>
      <c r="D240" s="52" t="s">
        <v>24</v>
      </c>
      <c r="E240" s="42" t="s">
        <v>53</v>
      </c>
      <c r="F240" s="43">
        <v>150</v>
      </c>
      <c r="G240" s="43">
        <v>0.6</v>
      </c>
      <c r="H240" s="43">
        <v>0.6</v>
      </c>
      <c r="I240" s="43">
        <v>14.7</v>
      </c>
      <c r="J240" s="43">
        <v>70.5</v>
      </c>
      <c r="K240" s="44">
        <v>24</v>
      </c>
      <c r="L240" s="43">
        <v>17</v>
      </c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3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24"/>
      <c r="B244" s="17"/>
      <c r="C244" s="8"/>
      <c r="D244" s="18" t="s">
        <v>33</v>
      </c>
      <c r="E244" s="9"/>
      <c r="F244" s="19">
        <f>SUM(F233:F243)</f>
        <v>900</v>
      </c>
      <c r="G244" s="19">
        <f t="shared" ref="G244:J244" si="88">SUM(G233:G243)</f>
        <v>35.99</v>
      </c>
      <c r="H244" s="19">
        <f t="shared" si="88"/>
        <v>22.01</v>
      </c>
      <c r="I244" s="19">
        <f t="shared" si="88"/>
        <v>104.42</v>
      </c>
      <c r="J244" s="19">
        <f t="shared" si="88"/>
        <v>763.59</v>
      </c>
      <c r="K244" s="25"/>
      <c r="L244" s="19">
        <f t="shared" ref="L244" si="89">SUM(L233:L243)</f>
        <v>80.010000000000005</v>
      </c>
    </row>
    <row r="245" spans="1:12" ht="15.75" thickBot="1" x14ac:dyDescent="0.25">
      <c r="A245" s="29">
        <f>A223</f>
        <v>2</v>
      </c>
      <c r="B245" s="30">
        <f>B223</f>
        <v>5</v>
      </c>
      <c r="C245" s="56" t="s">
        <v>4</v>
      </c>
      <c r="D245" s="57"/>
      <c r="E245" s="31"/>
      <c r="F245" s="32">
        <f>F232+F244</f>
        <v>1445</v>
      </c>
      <c r="G245" s="32">
        <f t="shared" ref="G245" si="90">G232+G244</f>
        <v>61.230000000000004</v>
      </c>
      <c r="H245" s="32">
        <f t="shared" ref="H245" si="91">H232+H244</f>
        <v>47.58</v>
      </c>
      <c r="I245" s="32">
        <f t="shared" ref="I245" si="92">I232+I244</f>
        <v>187.75</v>
      </c>
      <c r="J245" s="32">
        <f t="shared" ref="J245:L245" si="93">J232+J244</f>
        <v>1433.65</v>
      </c>
      <c r="K245" s="32"/>
      <c r="L245" s="32">
        <f t="shared" si="93"/>
        <v>159.26</v>
      </c>
    </row>
    <row r="246" spans="1:12" ht="15" x14ac:dyDescent="0.25">
      <c r="A246" s="20">
        <v>3</v>
      </c>
      <c r="B246" s="21">
        <v>1</v>
      </c>
      <c r="C246" s="22" t="s">
        <v>20</v>
      </c>
      <c r="D246" s="5" t="s">
        <v>21</v>
      </c>
      <c r="E246" s="39" t="s">
        <v>78</v>
      </c>
      <c r="F246" s="40">
        <v>205</v>
      </c>
      <c r="G246" s="40">
        <v>5.55</v>
      </c>
      <c r="H246" s="40">
        <v>7.36</v>
      </c>
      <c r="I246" s="40">
        <v>29.68</v>
      </c>
      <c r="J246" s="40">
        <v>208.58</v>
      </c>
      <c r="K246" s="41">
        <v>347</v>
      </c>
      <c r="L246" s="40">
        <v>11.86</v>
      </c>
    </row>
    <row r="247" spans="1:12" ht="15" x14ac:dyDescent="0.25">
      <c r="A247" s="23"/>
      <c r="B247" s="15"/>
      <c r="C247" s="11"/>
      <c r="D247" s="6"/>
      <c r="E247" s="42"/>
      <c r="F247" s="43"/>
      <c r="G247" s="43"/>
      <c r="H247" s="43"/>
      <c r="I247" s="43"/>
      <c r="J247" s="43"/>
      <c r="K247" s="44"/>
      <c r="L247" s="43"/>
    </row>
    <row r="248" spans="1:12" ht="15" x14ac:dyDescent="0.25">
      <c r="A248" s="23"/>
      <c r="B248" s="15"/>
      <c r="C248" s="11"/>
      <c r="D248" s="7" t="s">
        <v>22</v>
      </c>
      <c r="E248" s="42" t="s">
        <v>77</v>
      </c>
      <c r="F248" s="43">
        <v>200</v>
      </c>
      <c r="G248" s="43">
        <v>0</v>
      </c>
      <c r="H248" s="43">
        <v>0</v>
      </c>
      <c r="I248" s="43">
        <v>7.27</v>
      </c>
      <c r="J248" s="43">
        <v>28.73</v>
      </c>
      <c r="K248" s="44">
        <v>114</v>
      </c>
      <c r="L248" s="43">
        <v>1.3</v>
      </c>
    </row>
    <row r="249" spans="1:12" ht="15" x14ac:dyDescent="0.25">
      <c r="A249" s="23"/>
      <c r="B249" s="15"/>
      <c r="C249" s="11"/>
      <c r="D249" s="7" t="s">
        <v>23</v>
      </c>
      <c r="E249" s="42" t="s">
        <v>67</v>
      </c>
      <c r="F249" s="43">
        <v>45</v>
      </c>
      <c r="G249" s="43">
        <v>3.38</v>
      </c>
      <c r="H249" s="43">
        <v>1.31</v>
      </c>
      <c r="I249" s="43">
        <v>22.41</v>
      </c>
      <c r="J249" s="43">
        <v>117.9</v>
      </c>
      <c r="K249" s="44">
        <v>121</v>
      </c>
      <c r="L249" s="43">
        <v>5.43</v>
      </c>
    </row>
    <row r="250" spans="1:12" ht="15" x14ac:dyDescent="0.25">
      <c r="A250" s="23"/>
      <c r="B250" s="15"/>
      <c r="C250" s="11"/>
      <c r="D250" s="7" t="s">
        <v>24</v>
      </c>
      <c r="E250" s="42" t="s">
        <v>53</v>
      </c>
      <c r="F250" s="43">
        <v>150</v>
      </c>
      <c r="G250" s="43">
        <v>0.6</v>
      </c>
      <c r="H250" s="43">
        <v>0.6</v>
      </c>
      <c r="I250" s="43">
        <v>14.7</v>
      </c>
      <c r="J250" s="43">
        <v>70.5</v>
      </c>
      <c r="K250" s="44">
        <v>24</v>
      </c>
      <c r="L250" s="43">
        <v>20</v>
      </c>
    </row>
    <row r="251" spans="1:12" ht="15" x14ac:dyDescent="0.25">
      <c r="A251" s="23"/>
      <c r="B251" s="15"/>
      <c r="C251" s="11"/>
      <c r="D251" s="51" t="s">
        <v>59</v>
      </c>
      <c r="E251" s="42" t="s">
        <v>79</v>
      </c>
      <c r="F251" s="43">
        <v>15</v>
      </c>
      <c r="G251" s="43">
        <v>3.48</v>
      </c>
      <c r="H251" s="43">
        <v>4.43</v>
      </c>
      <c r="I251" s="43">
        <v>0</v>
      </c>
      <c r="J251" s="43">
        <v>54.6</v>
      </c>
      <c r="K251" s="44">
        <v>1</v>
      </c>
      <c r="L251" s="43">
        <v>8</v>
      </c>
    </row>
    <row r="252" spans="1:12" ht="15" x14ac:dyDescent="0.25">
      <c r="A252" s="23"/>
      <c r="B252" s="15"/>
      <c r="C252" s="11"/>
      <c r="D252" s="54" t="s">
        <v>59</v>
      </c>
      <c r="E252" s="42" t="s">
        <v>98</v>
      </c>
      <c r="F252" s="43">
        <v>200</v>
      </c>
      <c r="G252" s="43">
        <v>8.25</v>
      </c>
      <c r="H252" s="43">
        <v>6.25</v>
      </c>
      <c r="I252" s="43">
        <v>22</v>
      </c>
      <c r="J252" s="43">
        <v>175</v>
      </c>
      <c r="K252" s="44" t="s">
        <v>58</v>
      </c>
      <c r="L252" s="43">
        <v>54</v>
      </c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5" x14ac:dyDescent="0.25">
      <c r="A255" s="24"/>
      <c r="B255" s="17"/>
      <c r="C255" s="8"/>
      <c r="D255" s="18" t="s">
        <v>33</v>
      </c>
      <c r="E255" s="9"/>
      <c r="F255" s="19">
        <f>SUM(F246:F254)</f>
        <v>815</v>
      </c>
      <c r="G255" s="19">
        <f>SUM(G246:G254)</f>
        <v>21.259999999999998</v>
      </c>
      <c r="H255" s="19">
        <f>SUM(H246:H254)</f>
        <v>19.95</v>
      </c>
      <c r="I255" s="19">
        <f>SUM(I246:I254)</f>
        <v>96.06</v>
      </c>
      <c r="J255" s="19">
        <f>SUM(J246:J254)</f>
        <v>655.31000000000006</v>
      </c>
      <c r="K255" s="25"/>
      <c r="L255" s="19">
        <f t="shared" ref="L255" si="94">SUM(L246:L254)</f>
        <v>100.59</v>
      </c>
    </row>
    <row r="256" spans="1:12" ht="15" x14ac:dyDescent="0.25">
      <c r="A256" s="26">
        <f>A246</f>
        <v>3</v>
      </c>
      <c r="B256" s="13">
        <f>B246</f>
        <v>1</v>
      </c>
      <c r="C256" s="10" t="s">
        <v>25</v>
      </c>
      <c r="D256" s="7" t="s">
        <v>26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 x14ac:dyDescent="0.25">
      <c r="A257" s="23"/>
      <c r="B257" s="15"/>
      <c r="C257" s="11"/>
      <c r="D257" s="7" t="s">
        <v>27</v>
      </c>
      <c r="E257" s="42" t="s">
        <v>80</v>
      </c>
      <c r="F257" s="43">
        <v>200</v>
      </c>
      <c r="G257" s="43">
        <v>6.66</v>
      </c>
      <c r="H257" s="43">
        <v>5.51</v>
      </c>
      <c r="I257" s="43">
        <v>8.75</v>
      </c>
      <c r="J257" s="43">
        <v>111.57</v>
      </c>
      <c r="K257" s="44">
        <v>41</v>
      </c>
      <c r="L257" s="43">
        <v>16.87</v>
      </c>
    </row>
    <row r="258" spans="1:12" ht="15" x14ac:dyDescent="0.25">
      <c r="A258" s="23"/>
      <c r="B258" s="15"/>
      <c r="C258" s="11"/>
      <c r="D258" s="7" t="s">
        <v>28</v>
      </c>
      <c r="E258" s="42" t="s">
        <v>81</v>
      </c>
      <c r="F258" s="43">
        <v>250</v>
      </c>
      <c r="G258" s="43">
        <v>26.38</v>
      </c>
      <c r="H258" s="43">
        <v>24.6</v>
      </c>
      <c r="I258" s="43">
        <v>39.97</v>
      </c>
      <c r="J258" s="43">
        <v>485.84</v>
      </c>
      <c r="K258" s="44">
        <v>79</v>
      </c>
      <c r="L258" s="43">
        <v>38</v>
      </c>
    </row>
    <row r="259" spans="1:12" ht="15" x14ac:dyDescent="0.25">
      <c r="A259" s="23"/>
      <c r="B259" s="15"/>
      <c r="C259" s="11"/>
      <c r="D259" s="7" t="s">
        <v>29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 x14ac:dyDescent="0.25">
      <c r="A260" s="23"/>
      <c r="B260" s="15"/>
      <c r="C260" s="11"/>
      <c r="D260" s="7" t="s">
        <v>30</v>
      </c>
      <c r="E260" s="42" t="s">
        <v>56</v>
      </c>
      <c r="F260" s="43">
        <v>200</v>
      </c>
      <c r="G260" s="43">
        <v>0.37</v>
      </c>
      <c r="H260" s="43">
        <v>0</v>
      </c>
      <c r="I260" s="43">
        <v>14.85</v>
      </c>
      <c r="J260" s="43">
        <v>59.48</v>
      </c>
      <c r="K260" s="44">
        <v>98</v>
      </c>
      <c r="L260" s="43">
        <v>3.8</v>
      </c>
    </row>
    <row r="261" spans="1:12" ht="15" x14ac:dyDescent="0.25">
      <c r="A261" s="23"/>
      <c r="B261" s="15"/>
      <c r="C261" s="11"/>
      <c r="D261" s="7" t="s">
        <v>31</v>
      </c>
      <c r="E261" s="42" t="s">
        <v>47</v>
      </c>
      <c r="F261" s="43">
        <v>20</v>
      </c>
      <c r="G261" s="43">
        <v>1.52</v>
      </c>
      <c r="H261" s="43">
        <v>0.16</v>
      </c>
      <c r="I261" s="43">
        <v>9.84</v>
      </c>
      <c r="J261" s="43">
        <v>47</v>
      </c>
      <c r="K261" s="44">
        <v>119</v>
      </c>
      <c r="L261" s="43">
        <v>1.21</v>
      </c>
    </row>
    <row r="262" spans="1:12" ht="15" x14ac:dyDescent="0.25">
      <c r="A262" s="23"/>
      <c r="B262" s="15"/>
      <c r="C262" s="11"/>
      <c r="D262" s="7" t="s">
        <v>32</v>
      </c>
      <c r="E262" s="42" t="s">
        <v>52</v>
      </c>
      <c r="F262" s="43">
        <v>20</v>
      </c>
      <c r="G262" s="43">
        <v>1.32</v>
      </c>
      <c r="H262" s="43">
        <v>0.24</v>
      </c>
      <c r="I262" s="43">
        <v>8.0399999999999991</v>
      </c>
      <c r="J262" s="43">
        <v>39.6</v>
      </c>
      <c r="K262" s="44">
        <v>120</v>
      </c>
      <c r="L262" s="43">
        <v>1.1000000000000001</v>
      </c>
    </row>
    <row r="263" spans="1:12" ht="15" x14ac:dyDescent="0.25">
      <c r="A263" s="23"/>
      <c r="B263" s="15"/>
      <c r="C263" s="11"/>
      <c r="D263" s="52" t="s">
        <v>24</v>
      </c>
      <c r="E263" s="42" t="s">
        <v>53</v>
      </c>
      <c r="F263" s="43">
        <v>150</v>
      </c>
      <c r="G263" s="43">
        <v>0.6</v>
      </c>
      <c r="H263" s="43">
        <v>0.6</v>
      </c>
      <c r="I263" s="43">
        <v>14.7</v>
      </c>
      <c r="J263" s="43">
        <v>70.5</v>
      </c>
      <c r="K263" s="44">
        <v>24</v>
      </c>
      <c r="L263" s="43">
        <v>20</v>
      </c>
    </row>
    <row r="264" spans="1:12" ht="15" x14ac:dyDescent="0.25">
      <c r="A264" s="23"/>
      <c r="B264" s="15"/>
      <c r="C264" s="11"/>
      <c r="D264" s="6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3"/>
      <c r="B267" s="15"/>
      <c r="C267" s="11"/>
      <c r="D267" s="6"/>
      <c r="E267" s="42"/>
      <c r="F267" s="43"/>
      <c r="G267" s="43"/>
      <c r="H267" s="43"/>
      <c r="I267" s="43"/>
      <c r="J267" s="43"/>
      <c r="K267" s="44"/>
      <c r="L267" s="43"/>
    </row>
    <row r="268" spans="1:12" ht="15" x14ac:dyDescent="0.25">
      <c r="A268" s="24"/>
      <c r="B268" s="17"/>
      <c r="C268" s="8"/>
      <c r="D268" s="18" t="s">
        <v>33</v>
      </c>
      <c r="E268" s="9"/>
      <c r="F268" s="19">
        <f>SUM(F256:F267)</f>
        <v>840</v>
      </c>
      <c r="G268" s="19">
        <f t="shared" ref="G268:J268" si="95">SUM(G256:G267)</f>
        <v>36.85</v>
      </c>
      <c r="H268" s="19">
        <f t="shared" si="95"/>
        <v>31.11</v>
      </c>
      <c r="I268" s="19">
        <f t="shared" si="95"/>
        <v>96.149999999999991</v>
      </c>
      <c r="J268" s="19">
        <f t="shared" si="95"/>
        <v>813.99</v>
      </c>
      <c r="K268" s="25"/>
      <c r="L268" s="19">
        <f t="shared" ref="L268" si="96">SUM(L256:L267)</f>
        <v>80.98</v>
      </c>
    </row>
    <row r="269" spans="1:12" ht="15.75" thickBot="1" x14ac:dyDescent="0.25">
      <c r="A269" s="29">
        <f>A246</f>
        <v>3</v>
      </c>
      <c r="B269" s="30">
        <f>B246</f>
        <v>1</v>
      </c>
      <c r="C269" s="56" t="s">
        <v>4</v>
      </c>
      <c r="D269" s="57"/>
      <c r="E269" s="31"/>
      <c r="F269" s="32">
        <f>F255+F268</f>
        <v>1655</v>
      </c>
      <c r="G269" s="32">
        <f t="shared" ref="G269:J269" si="97">G255+G268</f>
        <v>58.11</v>
      </c>
      <c r="H269" s="32">
        <f t="shared" si="97"/>
        <v>51.06</v>
      </c>
      <c r="I269" s="32">
        <f t="shared" si="97"/>
        <v>192.20999999999998</v>
      </c>
      <c r="J269" s="32">
        <f t="shared" si="97"/>
        <v>1469.3000000000002</v>
      </c>
      <c r="K269" s="32"/>
      <c r="L269" s="32">
        <f t="shared" ref="L269" si="98">L255+L268</f>
        <v>181.57</v>
      </c>
    </row>
    <row r="270" spans="1:12" ht="15" x14ac:dyDescent="0.25">
      <c r="A270" s="14">
        <v>3</v>
      </c>
      <c r="B270" s="15">
        <v>2</v>
      </c>
      <c r="C270" s="22" t="s">
        <v>20</v>
      </c>
      <c r="D270" s="5" t="s">
        <v>21</v>
      </c>
      <c r="E270" s="39" t="s">
        <v>82</v>
      </c>
      <c r="F270" s="40">
        <v>90</v>
      </c>
      <c r="G270" s="40">
        <v>16.41</v>
      </c>
      <c r="H270" s="40">
        <v>15.33</v>
      </c>
      <c r="I270" s="40">
        <v>1.91</v>
      </c>
      <c r="J270" s="40">
        <v>211.4</v>
      </c>
      <c r="K270" s="41">
        <v>88</v>
      </c>
      <c r="L270" s="40">
        <v>47</v>
      </c>
    </row>
    <row r="271" spans="1:12" ht="15" x14ac:dyDescent="0.25">
      <c r="A271" s="14"/>
      <c r="B271" s="15"/>
      <c r="C271" s="11"/>
      <c r="D271" s="52" t="s">
        <v>21</v>
      </c>
      <c r="E271" s="42" t="s">
        <v>54</v>
      </c>
      <c r="F271" s="43">
        <v>150</v>
      </c>
      <c r="G271" s="43">
        <v>3.28</v>
      </c>
      <c r="H271" s="43">
        <v>7.81</v>
      </c>
      <c r="I271" s="43">
        <v>21.57</v>
      </c>
      <c r="J271" s="43">
        <v>170.22</v>
      </c>
      <c r="K271" s="44">
        <v>50</v>
      </c>
      <c r="L271" s="43">
        <v>10.63</v>
      </c>
    </row>
    <row r="272" spans="1:12" ht="15" x14ac:dyDescent="0.25">
      <c r="A272" s="14"/>
      <c r="B272" s="15"/>
      <c r="C272" s="11"/>
      <c r="D272" s="7" t="s">
        <v>22</v>
      </c>
      <c r="E272" s="42"/>
      <c r="F272" s="43"/>
      <c r="G272" s="43"/>
      <c r="H272" s="43"/>
      <c r="I272" s="43"/>
      <c r="J272" s="43"/>
      <c r="K272" s="44"/>
      <c r="L272" s="43"/>
    </row>
    <row r="273" spans="1:12" ht="15" x14ac:dyDescent="0.25">
      <c r="A273" s="14"/>
      <c r="B273" s="15"/>
      <c r="C273" s="11"/>
      <c r="D273" s="7" t="s">
        <v>23</v>
      </c>
      <c r="E273" s="42" t="s">
        <v>47</v>
      </c>
      <c r="F273" s="43">
        <v>20</v>
      </c>
      <c r="G273" s="43">
        <v>1.52</v>
      </c>
      <c r="H273" s="43">
        <v>0.16</v>
      </c>
      <c r="I273" s="43">
        <v>9.84</v>
      </c>
      <c r="J273" s="43">
        <v>47</v>
      </c>
      <c r="K273" s="44">
        <v>119</v>
      </c>
      <c r="L273" s="43">
        <v>1.28</v>
      </c>
    </row>
    <row r="274" spans="1:12" ht="15" x14ac:dyDescent="0.25">
      <c r="A274" s="14"/>
      <c r="B274" s="15"/>
      <c r="C274" s="11"/>
      <c r="D274" s="7" t="s">
        <v>24</v>
      </c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14"/>
      <c r="B275" s="15"/>
      <c r="C275" s="11"/>
      <c r="D275" s="51" t="s">
        <v>26</v>
      </c>
      <c r="E275" s="42" t="s">
        <v>68</v>
      </c>
      <c r="F275" s="43">
        <v>60</v>
      </c>
      <c r="G275" s="43">
        <v>1.02</v>
      </c>
      <c r="H275" s="43">
        <v>7.98</v>
      </c>
      <c r="I275" s="43">
        <v>3.05</v>
      </c>
      <c r="J275" s="43">
        <v>88.8</v>
      </c>
      <c r="K275" s="44">
        <v>235</v>
      </c>
      <c r="L275" s="43">
        <v>9.06</v>
      </c>
    </row>
    <row r="276" spans="1:12" ht="25.5" x14ac:dyDescent="0.25">
      <c r="A276" s="14"/>
      <c r="B276" s="15"/>
      <c r="C276" s="11"/>
      <c r="D276" s="51" t="s">
        <v>30</v>
      </c>
      <c r="E276" s="42" t="s">
        <v>83</v>
      </c>
      <c r="F276" s="43">
        <v>200</v>
      </c>
      <c r="G276" s="43">
        <v>0</v>
      </c>
      <c r="H276" s="43">
        <v>0</v>
      </c>
      <c r="I276" s="43">
        <v>14.4</v>
      </c>
      <c r="J276" s="43">
        <v>58.4</v>
      </c>
      <c r="K276" s="44">
        <v>104</v>
      </c>
      <c r="L276" s="43">
        <v>12.41</v>
      </c>
    </row>
    <row r="277" spans="1:12" ht="15" x14ac:dyDescent="0.25">
      <c r="A277" s="14"/>
      <c r="B277" s="15"/>
      <c r="C277" s="11"/>
      <c r="D277" s="51" t="s">
        <v>23</v>
      </c>
      <c r="E277" s="42" t="s">
        <v>52</v>
      </c>
      <c r="F277" s="43">
        <v>20</v>
      </c>
      <c r="G277" s="43">
        <v>1.32</v>
      </c>
      <c r="H277" s="43">
        <v>0.24</v>
      </c>
      <c r="I277" s="43">
        <v>8.0399999999999991</v>
      </c>
      <c r="J277" s="43">
        <v>39.6</v>
      </c>
      <c r="K277" s="44">
        <v>120</v>
      </c>
      <c r="L277" s="43">
        <v>1.1000000000000001</v>
      </c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4"/>
      <c r="B279" s="15"/>
      <c r="C279" s="11"/>
      <c r="D279" s="6"/>
      <c r="E279" s="42"/>
      <c r="F279" s="43"/>
      <c r="G279" s="43"/>
      <c r="H279" s="43"/>
      <c r="I279" s="43"/>
      <c r="J279" s="43"/>
      <c r="K279" s="44"/>
      <c r="L279" s="43"/>
    </row>
    <row r="280" spans="1:12" ht="15" x14ac:dyDescent="0.25">
      <c r="A280" s="16"/>
      <c r="B280" s="17"/>
      <c r="C280" s="8"/>
      <c r="D280" s="18" t="s">
        <v>33</v>
      </c>
      <c r="E280" s="9"/>
      <c r="F280" s="19">
        <f>SUM(F270:F279)</f>
        <v>540</v>
      </c>
      <c r="G280" s="19">
        <f t="shared" ref="G280:J280" si="99">SUM(G270:G279)</f>
        <v>23.55</v>
      </c>
      <c r="H280" s="19">
        <f t="shared" si="99"/>
        <v>31.52</v>
      </c>
      <c r="I280" s="19">
        <f t="shared" si="99"/>
        <v>58.809999999999995</v>
      </c>
      <c r="J280" s="19">
        <f t="shared" si="99"/>
        <v>615.41999999999996</v>
      </c>
      <c r="K280" s="25"/>
      <c r="L280" s="19">
        <f t="shared" ref="L280" si="100">SUM(L270:L279)</f>
        <v>81.47999999999999</v>
      </c>
    </row>
    <row r="281" spans="1:12" ht="15" x14ac:dyDescent="0.25">
      <c r="A281" s="13">
        <v>3</v>
      </c>
      <c r="B281" s="13">
        <f>B270</f>
        <v>2</v>
      </c>
      <c r="C281" s="10" t="s">
        <v>25</v>
      </c>
      <c r="D281" s="7" t="s">
        <v>26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14"/>
      <c r="B282" s="15"/>
      <c r="C282" s="11"/>
      <c r="D282" s="7" t="s">
        <v>27</v>
      </c>
      <c r="E282" s="42" t="s">
        <v>75</v>
      </c>
      <c r="F282" s="43">
        <v>200</v>
      </c>
      <c r="G282" s="43">
        <v>5.75</v>
      </c>
      <c r="H282" s="43">
        <v>8.7899999999999991</v>
      </c>
      <c r="I282" s="43">
        <v>8.75</v>
      </c>
      <c r="J282" s="43">
        <v>138.04</v>
      </c>
      <c r="K282" s="44">
        <v>31</v>
      </c>
      <c r="L282" s="43">
        <v>24.3</v>
      </c>
    </row>
    <row r="283" spans="1:12" ht="15" x14ac:dyDescent="0.25">
      <c r="A283" s="14"/>
      <c r="B283" s="15"/>
      <c r="C283" s="11"/>
      <c r="D283" s="7" t="s">
        <v>28</v>
      </c>
      <c r="E283" s="42" t="s">
        <v>84</v>
      </c>
      <c r="F283" s="43">
        <v>90</v>
      </c>
      <c r="G283" s="43">
        <v>20.18</v>
      </c>
      <c r="H283" s="43">
        <v>20.309999999999999</v>
      </c>
      <c r="I283" s="43">
        <v>2.1</v>
      </c>
      <c r="J283" s="43">
        <v>274</v>
      </c>
      <c r="K283" s="44">
        <v>240</v>
      </c>
      <c r="L283" s="43">
        <v>29</v>
      </c>
    </row>
    <row r="284" spans="1:12" ht="15" x14ac:dyDescent="0.25">
      <c r="A284" s="14"/>
      <c r="B284" s="15"/>
      <c r="C284" s="11"/>
      <c r="D284" s="7" t="s">
        <v>29</v>
      </c>
      <c r="E284" s="42" t="s">
        <v>50</v>
      </c>
      <c r="F284" s="43">
        <v>150</v>
      </c>
      <c r="G284" s="43">
        <v>6.76</v>
      </c>
      <c r="H284" s="43">
        <v>3.93</v>
      </c>
      <c r="I284" s="43">
        <v>41.29</v>
      </c>
      <c r="J284" s="43">
        <v>227.48</v>
      </c>
      <c r="K284" s="44">
        <v>64</v>
      </c>
      <c r="L284" s="43">
        <v>7.24</v>
      </c>
    </row>
    <row r="285" spans="1:12" ht="15" x14ac:dyDescent="0.25">
      <c r="A285" s="14"/>
      <c r="B285" s="15"/>
      <c r="C285" s="11"/>
      <c r="D285" s="7" t="s">
        <v>30</v>
      </c>
      <c r="E285" s="42" t="s">
        <v>107</v>
      </c>
      <c r="F285" s="43">
        <v>200</v>
      </c>
      <c r="G285" s="43">
        <v>0.04</v>
      </c>
      <c r="H285" s="43">
        <v>0</v>
      </c>
      <c r="I285" s="43">
        <v>7.4</v>
      </c>
      <c r="J285" s="43">
        <v>30.26</v>
      </c>
      <c r="K285" s="44">
        <v>113</v>
      </c>
      <c r="L285" s="43">
        <v>2.81</v>
      </c>
    </row>
    <row r="286" spans="1:12" ht="15" x14ac:dyDescent="0.25">
      <c r="A286" s="14"/>
      <c r="B286" s="15"/>
      <c r="C286" s="11"/>
      <c r="D286" s="7" t="s">
        <v>31</v>
      </c>
      <c r="E286" s="42" t="s">
        <v>47</v>
      </c>
      <c r="F286" s="43">
        <v>20</v>
      </c>
      <c r="G286" s="43">
        <v>1.52</v>
      </c>
      <c r="H286" s="43">
        <v>0.16</v>
      </c>
      <c r="I286" s="43">
        <v>9.84</v>
      </c>
      <c r="J286" s="43">
        <v>47</v>
      </c>
      <c r="K286" s="44">
        <v>119</v>
      </c>
      <c r="L286" s="43">
        <v>1.21</v>
      </c>
    </row>
    <row r="287" spans="1:12" ht="15" x14ac:dyDescent="0.25">
      <c r="A287" s="14"/>
      <c r="B287" s="15"/>
      <c r="C287" s="11"/>
      <c r="D287" s="7" t="s">
        <v>32</v>
      </c>
      <c r="E287" s="42" t="s">
        <v>52</v>
      </c>
      <c r="F287" s="43">
        <v>20</v>
      </c>
      <c r="G287" s="43">
        <v>1.32</v>
      </c>
      <c r="H287" s="43">
        <v>0.24</v>
      </c>
      <c r="I287" s="43">
        <v>8.0399999999999991</v>
      </c>
      <c r="J287" s="43">
        <v>39.6</v>
      </c>
      <c r="K287" s="44">
        <v>120</v>
      </c>
      <c r="L287" s="43">
        <v>1.1000000000000001</v>
      </c>
    </row>
    <row r="288" spans="1:12" ht="15" x14ac:dyDescent="0.25">
      <c r="A288" s="14"/>
      <c r="B288" s="15"/>
      <c r="C288" s="11"/>
      <c r="D288" s="51" t="s">
        <v>24</v>
      </c>
      <c r="E288" s="42" t="s">
        <v>53</v>
      </c>
      <c r="F288" s="43">
        <v>100</v>
      </c>
      <c r="G288" s="43">
        <v>0.8</v>
      </c>
      <c r="H288" s="43">
        <v>0.2</v>
      </c>
      <c r="I288" s="43">
        <v>7.5</v>
      </c>
      <c r="J288" s="43">
        <v>38</v>
      </c>
      <c r="K288" s="44">
        <v>137</v>
      </c>
      <c r="L288" s="43">
        <v>15</v>
      </c>
    </row>
    <row r="289" spans="1:12" ht="15" x14ac:dyDescent="0.25">
      <c r="A289" s="14"/>
      <c r="B289" s="15"/>
      <c r="C289" s="11"/>
      <c r="D289" s="51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51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4"/>
      <c r="B292" s="15"/>
      <c r="C292" s="11"/>
      <c r="D292" s="6"/>
      <c r="E292" s="42"/>
      <c r="F292" s="43"/>
      <c r="G292" s="43"/>
      <c r="H292" s="43"/>
      <c r="I292" s="43"/>
      <c r="J292" s="43"/>
      <c r="K292" s="44"/>
      <c r="L292" s="43"/>
    </row>
    <row r="293" spans="1:12" ht="15" x14ac:dyDescent="0.25">
      <c r="A293" s="16"/>
      <c r="B293" s="17"/>
      <c r="C293" s="8"/>
      <c r="D293" s="18" t="s">
        <v>33</v>
      </c>
      <c r="E293" s="9"/>
      <c r="F293" s="19">
        <f>SUM(F281:F292)</f>
        <v>780</v>
      </c>
      <c r="G293" s="19">
        <f t="shared" ref="G293:J293" si="101">SUM(G281:G292)</f>
        <v>36.369999999999997</v>
      </c>
      <c r="H293" s="19">
        <f t="shared" si="101"/>
        <v>33.630000000000003</v>
      </c>
      <c r="I293" s="19">
        <f t="shared" si="101"/>
        <v>84.919999999999987</v>
      </c>
      <c r="J293" s="19">
        <f t="shared" si="101"/>
        <v>794.38</v>
      </c>
      <c r="K293" s="25"/>
      <c r="L293" s="19">
        <f t="shared" ref="L293" si="102">SUM(L281:L292)</f>
        <v>80.66</v>
      </c>
    </row>
    <row r="294" spans="1:12" ht="15.75" thickBot="1" x14ac:dyDescent="0.25">
      <c r="A294" s="33">
        <f>A270</f>
        <v>3</v>
      </c>
      <c r="B294" s="33">
        <f>B270</f>
        <v>2</v>
      </c>
      <c r="C294" s="56" t="s">
        <v>4</v>
      </c>
      <c r="D294" s="57"/>
      <c r="E294" s="31"/>
      <c r="F294" s="32">
        <f>F280+F293</f>
        <v>1320</v>
      </c>
      <c r="G294" s="32">
        <f t="shared" ref="G294:J294" si="103">G280+G293</f>
        <v>59.92</v>
      </c>
      <c r="H294" s="32">
        <f t="shared" si="103"/>
        <v>65.150000000000006</v>
      </c>
      <c r="I294" s="32">
        <f t="shared" si="103"/>
        <v>143.72999999999999</v>
      </c>
      <c r="J294" s="32">
        <f t="shared" si="103"/>
        <v>1409.8</v>
      </c>
      <c r="K294" s="32"/>
      <c r="L294" s="32">
        <f t="shared" ref="L294" si="104">L280+L293</f>
        <v>162.13999999999999</v>
      </c>
    </row>
    <row r="295" spans="1:12" ht="15" x14ac:dyDescent="0.25">
      <c r="A295" s="20">
        <v>3</v>
      </c>
      <c r="B295" s="21">
        <v>3</v>
      </c>
      <c r="C295" s="22" t="s">
        <v>20</v>
      </c>
      <c r="D295" s="5" t="s">
        <v>21</v>
      </c>
      <c r="E295" s="39" t="s">
        <v>85</v>
      </c>
      <c r="F295" s="40">
        <v>150</v>
      </c>
      <c r="G295" s="40">
        <v>20.68</v>
      </c>
      <c r="H295" s="40">
        <v>9.08</v>
      </c>
      <c r="I295" s="40">
        <v>30.54</v>
      </c>
      <c r="J295" s="40">
        <v>287.69</v>
      </c>
      <c r="K295" s="41">
        <v>198</v>
      </c>
      <c r="L295" s="40">
        <v>45</v>
      </c>
    </row>
    <row r="296" spans="1:12" ht="15" x14ac:dyDescent="0.25">
      <c r="A296" s="23"/>
      <c r="B296" s="15"/>
      <c r="C296" s="11"/>
      <c r="D296" s="6"/>
      <c r="E296" s="42"/>
      <c r="F296" s="43"/>
      <c r="G296" s="43"/>
      <c r="H296" s="43"/>
      <c r="I296" s="43"/>
      <c r="J296" s="43"/>
      <c r="K296" s="44"/>
      <c r="L296" s="43"/>
    </row>
    <row r="297" spans="1:12" ht="15" x14ac:dyDescent="0.25">
      <c r="A297" s="23"/>
      <c r="B297" s="15"/>
      <c r="C297" s="11"/>
      <c r="D297" s="7" t="s">
        <v>22</v>
      </c>
      <c r="E297" s="42" t="s">
        <v>66</v>
      </c>
      <c r="F297" s="43">
        <v>200</v>
      </c>
      <c r="G297" s="43">
        <v>6.64</v>
      </c>
      <c r="H297" s="43">
        <v>5.15</v>
      </c>
      <c r="I297" s="43">
        <v>16.809999999999999</v>
      </c>
      <c r="J297" s="43">
        <v>141.19</v>
      </c>
      <c r="K297" s="44">
        <v>115</v>
      </c>
      <c r="L297" s="43">
        <v>18.61</v>
      </c>
    </row>
    <row r="298" spans="1:12" ht="15.75" customHeight="1" x14ac:dyDescent="0.25">
      <c r="A298" s="23"/>
      <c r="B298" s="15"/>
      <c r="C298" s="11"/>
      <c r="D298" s="7" t="s">
        <v>23</v>
      </c>
      <c r="E298" s="42" t="s">
        <v>67</v>
      </c>
      <c r="F298" s="43">
        <v>20</v>
      </c>
      <c r="G298" s="43">
        <v>1.5</v>
      </c>
      <c r="H298" s="43">
        <v>0.57999999999999996</v>
      </c>
      <c r="I298" s="43">
        <v>9.9600000000000009</v>
      </c>
      <c r="J298" s="43">
        <v>52.4</v>
      </c>
      <c r="K298" s="44">
        <v>121</v>
      </c>
      <c r="L298" s="43">
        <v>2.41</v>
      </c>
    </row>
    <row r="299" spans="1:12" ht="15" x14ac:dyDescent="0.25">
      <c r="A299" s="23"/>
      <c r="B299" s="15"/>
      <c r="C299" s="11"/>
      <c r="D299" s="7" t="s">
        <v>24</v>
      </c>
      <c r="E299" s="42" t="s">
        <v>53</v>
      </c>
      <c r="F299" s="43">
        <v>150</v>
      </c>
      <c r="G299" s="43">
        <v>0.6</v>
      </c>
      <c r="H299" s="43">
        <v>0.45</v>
      </c>
      <c r="I299" s="43">
        <v>15.45</v>
      </c>
      <c r="J299" s="43">
        <v>70.5</v>
      </c>
      <c r="K299" s="44">
        <v>25</v>
      </c>
      <c r="L299" s="43">
        <v>20</v>
      </c>
    </row>
    <row r="300" spans="1:12" ht="15" x14ac:dyDescent="0.25">
      <c r="A300" s="23"/>
      <c r="B300" s="15"/>
      <c r="C300" s="11"/>
      <c r="D300" s="6"/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3"/>
      <c r="B303" s="15"/>
      <c r="C303" s="11"/>
      <c r="D303" s="6"/>
      <c r="E303" s="42"/>
      <c r="F303" s="43"/>
      <c r="G303" s="43"/>
      <c r="H303" s="43"/>
      <c r="I303" s="43"/>
      <c r="J303" s="43"/>
      <c r="K303" s="44"/>
      <c r="L303" s="43"/>
    </row>
    <row r="304" spans="1:12" ht="15" x14ac:dyDescent="0.25">
      <c r="A304" s="24"/>
      <c r="B304" s="17"/>
      <c r="C304" s="8"/>
      <c r="D304" s="18" t="s">
        <v>33</v>
      </c>
      <c r="E304" s="9"/>
      <c r="F304" s="19">
        <f>SUM(F295:F303)</f>
        <v>520</v>
      </c>
      <c r="G304" s="19">
        <f t="shared" ref="G304:J304" si="105">SUM(G295:G303)</f>
        <v>29.42</v>
      </c>
      <c r="H304" s="19">
        <f t="shared" si="105"/>
        <v>15.26</v>
      </c>
      <c r="I304" s="19">
        <f t="shared" si="105"/>
        <v>72.759999999999991</v>
      </c>
      <c r="J304" s="19">
        <f t="shared" si="105"/>
        <v>551.78</v>
      </c>
      <c r="K304" s="25"/>
      <c r="L304" s="19">
        <f t="shared" ref="L304" si="106">SUM(L295:L303)</f>
        <v>86.02</v>
      </c>
    </row>
    <row r="305" spans="1:12" ht="15" x14ac:dyDescent="0.25">
      <c r="A305" s="26">
        <v>3</v>
      </c>
      <c r="B305" s="13">
        <f>B295</f>
        <v>3</v>
      </c>
      <c r="C305" s="10" t="s">
        <v>25</v>
      </c>
      <c r="D305" s="7" t="s">
        <v>26</v>
      </c>
      <c r="E305" s="42" t="s">
        <v>86</v>
      </c>
      <c r="F305" s="43">
        <v>60</v>
      </c>
      <c r="G305" s="43">
        <v>1.26</v>
      </c>
      <c r="H305" s="43">
        <v>4.26</v>
      </c>
      <c r="I305" s="43">
        <v>7.26</v>
      </c>
      <c r="J305" s="43">
        <v>72.48</v>
      </c>
      <c r="K305" s="44">
        <v>9</v>
      </c>
      <c r="L305" s="43">
        <v>4</v>
      </c>
    </row>
    <row r="306" spans="1:12" ht="15" x14ac:dyDescent="0.25">
      <c r="A306" s="23"/>
      <c r="B306" s="15"/>
      <c r="C306" s="11"/>
      <c r="D306" s="7" t="s">
        <v>27</v>
      </c>
      <c r="E306" s="42" t="s">
        <v>87</v>
      </c>
      <c r="F306" s="43">
        <v>200</v>
      </c>
      <c r="G306" s="43">
        <v>6</v>
      </c>
      <c r="H306" s="43">
        <v>6.27</v>
      </c>
      <c r="I306" s="43">
        <v>7.12</v>
      </c>
      <c r="J306" s="43">
        <v>109.75</v>
      </c>
      <c r="K306" s="44">
        <v>30</v>
      </c>
      <c r="L306" s="43">
        <v>18.45</v>
      </c>
    </row>
    <row r="307" spans="1:12" ht="15" x14ac:dyDescent="0.25">
      <c r="A307" s="23"/>
      <c r="B307" s="15"/>
      <c r="C307" s="11"/>
      <c r="D307" s="7" t="s">
        <v>28</v>
      </c>
      <c r="E307" s="42" t="s">
        <v>88</v>
      </c>
      <c r="F307" s="43">
        <v>90</v>
      </c>
      <c r="G307" s="43">
        <v>18.61</v>
      </c>
      <c r="H307" s="43">
        <v>5.33</v>
      </c>
      <c r="I307" s="43">
        <v>2.89</v>
      </c>
      <c r="J307" s="43">
        <v>133.04</v>
      </c>
      <c r="K307" s="44">
        <v>182</v>
      </c>
      <c r="L307" s="43">
        <v>31</v>
      </c>
    </row>
    <row r="308" spans="1:12" ht="15" x14ac:dyDescent="0.25">
      <c r="A308" s="23"/>
      <c r="B308" s="15"/>
      <c r="C308" s="11"/>
      <c r="D308" s="7" t="s">
        <v>29</v>
      </c>
      <c r="E308" s="42" t="s">
        <v>54</v>
      </c>
      <c r="F308" s="43">
        <v>150</v>
      </c>
      <c r="G308" s="43">
        <v>3.28</v>
      </c>
      <c r="H308" s="43">
        <v>7.81</v>
      </c>
      <c r="I308" s="43">
        <v>21.57</v>
      </c>
      <c r="J308" s="43">
        <v>170.22</v>
      </c>
      <c r="K308" s="44">
        <v>50</v>
      </c>
      <c r="L308" s="43">
        <v>10.63</v>
      </c>
    </row>
    <row r="309" spans="1:12" ht="15" x14ac:dyDescent="0.25">
      <c r="A309" s="23"/>
      <c r="B309" s="15"/>
      <c r="C309" s="11"/>
      <c r="D309" s="7" t="s">
        <v>30</v>
      </c>
      <c r="E309" s="42" t="s">
        <v>63</v>
      </c>
      <c r="F309" s="43">
        <v>200</v>
      </c>
      <c r="G309" s="43">
        <v>0.6</v>
      </c>
      <c r="H309" s="43">
        <v>0.2</v>
      </c>
      <c r="I309" s="43">
        <v>23.6</v>
      </c>
      <c r="J309" s="43">
        <v>104</v>
      </c>
      <c r="K309" s="44">
        <v>107</v>
      </c>
      <c r="L309" s="43">
        <v>11</v>
      </c>
    </row>
    <row r="310" spans="1:12" ht="15" x14ac:dyDescent="0.25">
      <c r="A310" s="23"/>
      <c r="B310" s="15"/>
      <c r="C310" s="11"/>
      <c r="D310" s="7" t="s">
        <v>31</v>
      </c>
      <c r="E310" s="42" t="s">
        <v>47</v>
      </c>
      <c r="F310" s="43">
        <v>45</v>
      </c>
      <c r="G310" s="43">
        <v>3.42</v>
      </c>
      <c r="H310" s="43">
        <v>0.36</v>
      </c>
      <c r="I310" s="43">
        <v>22.14</v>
      </c>
      <c r="J310" s="43">
        <v>105.75</v>
      </c>
      <c r="K310" s="44">
        <v>119</v>
      </c>
      <c r="L310" s="43">
        <v>2.74</v>
      </c>
    </row>
    <row r="311" spans="1:12" ht="15" x14ac:dyDescent="0.25">
      <c r="A311" s="23"/>
      <c r="B311" s="15"/>
      <c r="C311" s="11"/>
      <c r="D311" s="7" t="s">
        <v>32</v>
      </c>
      <c r="E311" s="42" t="s">
        <v>52</v>
      </c>
      <c r="F311" s="43">
        <v>45</v>
      </c>
      <c r="G311" s="43">
        <v>2.97</v>
      </c>
      <c r="H311" s="43">
        <v>0.54</v>
      </c>
      <c r="I311" s="43">
        <v>18.09</v>
      </c>
      <c r="J311" s="43">
        <v>89.1</v>
      </c>
      <c r="K311" s="44">
        <v>120</v>
      </c>
      <c r="L311" s="43">
        <v>2.48</v>
      </c>
    </row>
    <row r="312" spans="1:12" ht="15" x14ac:dyDescent="0.25">
      <c r="A312" s="23"/>
      <c r="B312" s="15"/>
      <c r="C312" s="11"/>
      <c r="D312" s="6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6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3"/>
      <c r="B316" s="15"/>
      <c r="C316" s="11"/>
      <c r="D316" s="6"/>
      <c r="E316" s="42"/>
      <c r="F316" s="43"/>
      <c r="G316" s="43"/>
      <c r="H316" s="43"/>
      <c r="I316" s="43"/>
      <c r="J316" s="43"/>
      <c r="K316" s="44"/>
      <c r="L316" s="43"/>
    </row>
    <row r="317" spans="1:12" ht="15" x14ac:dyDescent="0.25">
      <c r="A317" s="24"/>
      <c r="B317" s="17"/>
      <c r="C317" s="8"/>
      <c r="D317" s="18" t="s">
        <v>33</v>
      </c>
      <c r="E317" s="9"/>
      <c r="F317" s="19">
        <f>SUM(F305:F316)</f>
        <v>790</v>
      </c>
      <c r="G317" s="19">
        <f t="shared" ref="G317:J317" si="107">SUM(G305:G316)</f>
        <v>36.14</v>
      </c>
      <c r="H317" s="19">
        <f t="shared" si="107"/>
        <v>24.769999999999996</v>
      </c>
      <c r="I317" s="19">
        <f t="shared" si="107"/>
        <v>102.67000000000002</v>
      </c>
      <c r="J317" s="19">
        <f t="shared" si="107"/>
        <v>784.34</v>
      </c>
      <c r="K317" s="25"/>
      <c r="L317" s="19">
        <f t="shared" ref="L317" si="108">SUM(L305:L316)</f>
        <v>80.3</v>
      </c>
    </row>
    <row r="318" spans="1:12" ht="15.75" thickBot="1" x14ac:dyDescent="0.25">
      <c r="A318" s="29">
        <f>A295</f>
        <v>3</v>
      </c>
      <c r="B318" s="30">
        <f>B295</f>
        <v>3</v>
      </c>
      <c r="C318" s="56" t="s">
        <v>4</v>
      </c>
      <c r="D318" s="57"/>
      <c r="E318" s="31"/>
      <c r="F318" s="32">
        <f>F304+F317</f>
        <v>1310</v>
      </c>
      <c r="G318" s="32">
        <f t="shared" ref="G318:J318" si="109">G304+G317</f>
        <v>65.56</v>
      </c>
      <c r="H318" s="32">
        <f t="shared" si="109"/>
        <v>40.029999999999994</v>
      </c>
      <c r="I318" s="32">
        <f t="shared" si="109"/>
        <v>175.43</v>
      </c>
      <c r="J318" s="32">
        <f t="shared" si="109"/>
        <v>1336.12</v>
      </c>
      <c r="K318" s="32"/>
      <c r="L318" s="32">
        <f t="shared" ref="L318" si="110">L304+L317</f>
        <v>166.32</v>
      </c>
    </row>
    <row r="319" spans="1:12" ht="15" x14ac:dyDescent="0.25">
      <c r="A319" s="20">
        <v>3</v>
      </c>
      <c r="B319" s="21">
        <v>4</v>
      </c>
      <c r="C319" s="22" t="s">
        <v>20</v>
      </c>
      <c r="D319" s="5" t="s">
        <v>21</v>
      </c>
      <c r="E319" s="39" t="s">
        <v>89</v>
      </c>
      <c r="F319" s="40">
        <v>90</v>
      </c>
      <c r="G319" s="40">
        <v>13.94</v>
      </c>
      <c r="H319" s="40">
        <v>16.18</v>
      </c>
      <c r="I319" s="40">
        <v>5.21</v>
      </c>
      <c r="J319" s="40">
        <v>224.21</v>
      </c>
      <c r="K319" s="41">
        <v>269</v>
      </c>
      <c r="L319" s="40">
        <v>42.22</v>
      </c>
    </row>
    <row r="320" spans="1:12" ht="15" x14ac:dyDescent="0.25">
      <c r="A320" s="23"/>
      <c r="B320" s="15"/>
      <c r="C320" s="11"/>
      <c r="D320" s="52" t="s">
        <v>21</v>
      </c>
      <c r="E320" s="42" t="s">
        <v>50</v>
      </c>
      <c r="F320" s="43">
        <v>150</v>
      </c>
      <c r="G320" s="43">
        <v>6.76</v>
      </c>
      <c r="H320" s="43">
        <v>3.93</v>
      </c>
      <c r="I320" s="43">
        <v>41.29</v>
      </c>
      <c r="J320" s="43">
        <v>227.48</v>
      </c>
      <c r="K320" s="44">
        <v>64</v>
      </c>
      <c r="L320" s="43">
        <v>7.24</v>
      </c>
    </row>
    <row r="321" spans="1:12" ht="15" x14ac:dyDescent="0.25">
      <c r="A321" s="23"/>
      <c r="B321" s="15"/>
      <c r="C321" s="11"/>
      <c r="D321" s="7" t="s">
        <v>22</v>
      </c>
      <c r="E321" s="42" t="s">
        <v>56</v>
      </c>
      <c r="F321" s="43">
        <v>200</v>
      </c>
      <c r="G321" s="43">
        <v>0.37</v>
      </c>
      <c r="H321" s="43">
        <v>0</v>
      </c>
      <c r="I321" s="43">
        <v>14.85</v>
      </c>
      <c r="J321" s="43">
        <v>59.48</v>
      </c>
      <c r="K321" s="44">
        <v>98</v>
      </c>
      <c r="L321" s="43">
        <v>3.8</v>
      </c>
    </row>
    <row r="322" spans="1:12" ht="15" x14ac:dyDescent="0.25">
      <c r="A322" s="23"/>
      <c r="B322" s="15"/>
      <c r="C322" s="11"/>
      <c r="D322" s="7" t="s">
        <v>23</v>
      </c>
      <c r="E322" s="42" t="s">
        <v>47</v>
      </c>
      <c r="F322" s="43">
        <v>30</v>
      </c>
      <c r="G322" s="43">
        <v>2.2799999999999998</v>
      </c>
      <c r="H322" s="43">
        <v>0.24</v>
      </c>
      <c r="I322" s="43">
        <v>14.76</v>
      </c>
      <c r="J322" s="43">
        <v>70.5</v>
      </c>
      <c r="K322" s="44">
        <v>119</v>
      </c>
      <c r="L322" s="43">
        <v>1.82</v>
      </c>
    </row>
    <row r="323" spans="1:12" ht="15" x14ac:dyDescent="0.25">
      <c r="A323" s="23"/>
      <c r="B323" s="15"/>
      <c r="C323" s="11"/>
      <c r="D323" s="7" t="s">
        <v>24</v>
      </c>
      <c r="E323" s="42"/>
      <c r="F323" s="43"/>
      <c r="G323" s="43"/>
      <c r="H323" s="43"/>
      <c r="I323" s="43"/>
      <c r="J323" s="43"/>
      <c r="K323" s="44"/>
      <c r="L323" s="43"/>
    </row>
    <row r="324" spans="1:12" ht="15" x14ac:dyDescent="0.25">
      <c r="A324" s="23"/>
      <c r="B324" s="15"/>
      <c r="C324" s="11"/>
      <c r="D324" s="51" t="s">
        <v>59</v>
      </c>
      <c r="E324" s="42" t="s">
        <v>79</v>
      </c>
      <c r="F324" s="43">
        <v>15</v>
      </c>
      <c r="G324" s="43">
        <v>3.48</v>
      </c>
      <c r="H324" s="43">
        <v>4.43</v>
      </c>
      <c r="I324" s="43">
        <v>0</v>
      </c>
      <c r="J324" s="43">
        <v>54.6</v>
      </c>
      <c r="K324" s="44">
        <v>1</v>
      </c>
      <c r="L324" s="43">
        <v>8</v>
      </c>
    </row>
    <row r="325" spans="1:12" ht="15" x14ac:dyDescent="0.25">
      <c r="A325" s="23"/>
      <c r="B325" s="15"/>
      <c r="C325" s="11"/>
      <c r="D325" s="51" t="s">
        <v>23</v>
      </c>
      <c r="E325" s="42" t="s">
        <v>52</v>
      </c>
      <c r="F325" s="43">
        <v>20</v>
      </c>
      <c r="G325" s="43">
        <v>1.32</v>
      </c>
      <c r="H325" s="43">
        <v>0.24</v>
      </c>
      <c r="I325" s="43">
        <v>8.0399999999999991</v>
      </c>
      <c r="J325" s="43">
        <v>39.6</v>
      </c>
      <c r="K325" s="44">
        <v>120</v>
      </c>
      <c r="L325" s="43">
        <v>1.1000000000000001</v>
      </c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3"/>
      <c r="B328" s="15"/>
      <c r="C328" s="11"/>
      <c r="D328" s="6"/>
      <c r="E328" s="42"/>
      <c r="F328" s="43"/>
      <c r="G328" s="43"/>
      <c r="H328" s="43"/>
      <c r="I328" s="43"/>
      <c r="J328" s="43"/>
      <c r="K328" s="44"/>
      <c r="L328" s="43"/>
    </row>
    <row r="329" spans="1:12" ht="15" x14ac:dyDescent="0.25">
      <c r="A329" s="24"/>
      <c r="B329" s="17"/>
      <c r="C329" s="8"/>
      <c r="D329" s="18" t="s">
        <v>33</v>
      </c>
      <c r="E329" s="9"/>
      <c r="F329" s="19">
        <f>SUM(F319:F328)</f>
        <v>505</v>
      </c>
      <c r="G329" s="19">
        <f t="shared" ref="G329:J329" si="111">SUM(G319:G328)</f>
        <v>28.150000000000002</v>
      </c>
      <c r="H329" s="19">
        <f t="shared" si="111"/>
        <v>25.019999999999996</v>
      </c>
      <c r="I329" s="19">
        <f t="shared" si="111"/>
        <v>84.15</v>
      </c>
      <c r="J329" s="19">
        <f t="shared" si="111"/>
        <v>675.87000000000012</v>
      </c>
      <c r="K329" s="25"/>
      <c r="L329" s="19">
        <f t="shared" ref="L329" si="112">SUM(L319:L328)</f>
        <v>64.179999999999993</v>
      </c>
    </row>
    <row r="330" spans="1:12" ht="15" x14ac:dyDescent="0.25">
      <c r="A330" s="26">
        <v>3</v>
      </c>
      <c r="B330" s="13">
        <f>B319</f>
        <v>4</v>
      </c>
      <c r="C330" s="10" t="s">
        <v>25</v>
      </c>
      <c r="D330" s="7" t="s">
        <v>26</v>
      </c>
      <c r="E330" s="42"/>
      <c r="F330" s="43"/>
      <c r="G330" s="43"/>
      <c r="H330" s="43"/>
      <c r="I330" s="43"/>
      <c r="J330" s="43"/>
      <c r="K330" s="44"/>
      <c r="L330" s="43"/>
    </row>
    <row r="331" spans="1:12" ht="15" x14ac:dyDescent="0.25">
      <c r="A331" s="23"/>
      <c r="B331" s="15"/>
      <c r="C331" s="11"/>
      <c r="D331" s="7" t="s">
        <v>27</v>
      </c>
      <c r="E331" s="42" t="s">
        <v>90</v>
      </c>
      <c r="F331" s="43">
        <v>200</v>
      </c>
      <c r="G331" s="43">
        <v>5.51</v>
      </c>
      <c r="H331" s="43">
        <v>4.83</v>
      </c>
      <c r="I331" s="43">
        <v>14.47</v>
      </c>
      <c r="J331" s="43">
        <v>123.38</v>
      </c>
      <c r="K331" s="44">
        <v>272</v>
      </c>
      <c r="L331" s="43">
        <v>15.91</v>
      </c>
    </row>
    <row r="332" spans="1:12" ht="15" x14ac:dyDescent="0.25">
      <c r="A332" s="23"/>
      <c r="B332" s="15"/>
      <c r="C332" s="11"/>
      <c r="D332" s="7" t="s">
        <v>28</v>
      </c>
      <c r="E332" s="42" t="s">
        <v>91</v>
      </c>
      <c r="F332" s="43">
        <v>90</v>
      </c>
      <c r="G332" s="43">
        <v>16.13</v>
      </c>
      <c r="H332" s="43">
        <v>14.75</v>
      </c>
      <c r="I332" s="43">
        <v>7.18</v>
      </c>
      <c r="J332" s="43">
        <v>227.13</v>
      </c>
      <c r="K332" s="44">
        <v>336</v>
      </c>
      <c r="L332" s="43">
        <v>32.07</v>
      </c>
    </row>
    <row r="333" spans="1:12" ht="15" x14ac:dyDescent="0.25">
      <c r="A333" s="23"/>
      <c r="B333" s="15"/>
      <c r="C333" s="11"/>
      <c r="D333" s="7" t="s">
        <v>29</v>
      </c>
      <c r="E333" s="42" t="s">
        <v>73</v>
      </c>
      <c r="F333" s="43">
        <v>150</v>
      </c>
      <c r="G333" s="43">
        <v>3.34</v>
      </c>
      <c r="H333" s="43">
        <v>4.91</v>
      </c>
      <c r="I333" s="43">
        <v>33.93</v>
      </c>
      <c r="J333" s="43">
        <v>191.49</v>
      </c>
      <c r="K333" s="44">
        <v>53</v>
      </c>
      <c r="L333" s="43">
        <v>9.08</v>
      </c>
    </row>
    <row r="334" spans="1:12" ht="15" x14ac:dyDescent="0.25">
      <c r="A334" s="23"/>
      <c r="B334" s="15"/>
      <c r="C334" s="11"/>
      <c r="D334" s="7" t="s">
        <v>30</v>
      </c>
      <c r="E334" s="42" t="s">
        <v>92</v>
      </c>
      <c r="F334" s="43">
        <v>200</v>
      </c>
      <c r="G334" s="43">
        <v>0.64</v>
      </c>
      <c r="H334" s="43">
        <v>0.25</v>
      </c>
      <c r="I334" s="43">
        <v>16.059999999999999</v>
      </c>
      <c r="J334" s="43">
        <v>79.849999999999994</v>
      </c>
      <c r="K334" s="44">
        <v>101</v>
      </c>
      <c r="L334" s="43">
        <v>3.8</v>
      </c>
    </row>
    <row r="335" spans="1:12" ht="15" x14ac:dyDescent="0.25">
      <c r="A335" s="23"/>
      <c r="B335" s="15"/>
      <c r="C335" s="11"/>
      <c r="D335" s="7" t="s">
        <v>31</v>
      </c>
      <c r="E335" s="42" t="s">
        <v>47</v>
      </c>
      <c r="F335" s="43">
        <v>30</v>
      </c>
      <c r="G335" s="43">
        <v>2.2799999999999998</v>
      </c>
      <c r="H335" s="43">
        <v>0.24</v>
      </c>
      <c r="I335" s="43">
        <v>14.76</v>
      </c>
      <c r="J335" s="43">
        <v>70.5</v>
      </c>
      <c r="K335" s="44">
        <v>119</v>
      </c>
      <c r="L335" s="43">
        <v>1.82</v>
      </c>
    </row>
    <row r="336" spans="1:12" ht="15" x14ac:dyDescent="0.25">
      <c r="A336" s="23"/>
      <c r="B336" s="15"/>
      <c r="C336" s="11"/>
      <c r="D336" s="7" t="s">
        <v>32</v>
      </c>
      <c r="E336" s="42" t="s">
        <v>52</v>
      </c>
      <c r="F336" s="43">
        <v>20</v>
      </c>
      <c r="G336" s="43">
        <v>1.32</v>
      </c>
      <c r="H336" s="43">
        <v>0.24</v>
      </c>
      <c r="I336" s="43">
        <v>8.0399999999999991</v>
      </c>
      <c r="J336" s="43">
        <v>39.6</v>
      </c>
      <c r="K336" s="44">
        <v>120</v>
      </c>
      <c r="L336" s="43">
        <v>1.1000000000000001</v>
      </c>
    </row>
    <row r="337" spans="1:12" ht="15" x14ac:dyDescent="0.25">
      <c r="A337" s="23"/>
      <c r="B337" s="15"/>
      <c r="C337" s="11"/>
      <c r="D337" s="51" t="s">
        <v>24</v>
      </c>
      <c r="E337" s="42" t="s">
        <v>53</v>
      </c>
      <c r="F337" s="43">
        <v>150</v>
      </c>
      <c r="G337" s="43">
        <v>0.6</v>
      </c>
      <c r="H337" s="43">
        <v>0.6</v>
      </c>
      <c r="I337" s="43">
        <v>14.7</v>
      </c>
      <c r="J337" s="43">
        <v>70.5</v>
      </c>
      <c r="K337" s="44">
        <v>24</v>
      </c>
      <c r="L337" s="43">
        <v>20</v>
      </c>
    </row>
    <row r="338" spans="1:12" ht="15" x14ac:dyDescent="0.25">
      <c r="A338" s="23"/>
      <c r="B338" s="15"/>
      <c r="C338" s="11"/>
      <c r="D338" s="51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51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51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3"/>
      <c r="B341" s="15"/>
      <c r="C341" s="11"/>
      <c r="D341" s="6"/>
      <c r="E341" s="42"/>
      <c r="F341" s="43"/>
      <c r="G341" s="43"/>
      <c r="H341" s="43"/>
      <c r="I341" s="43"/>
      <c r="J341" s="43"/>
      <c r="K341" s="44"/>
      <c r="L341" s="43"/>
    </row>
    <row r="342" spans="1:12" ht="15" x14ac:dyDescent="0.25">
      <c r="A342" s="24"/>
      <c r="B342" s="17"/>
      <c r="C342" s="8"/>
      <c r="D342" s="18" t="s">
        <v>33</v>
      </c>
      <c r="E342" s="9"/>
      <c r="F342" s="19">
        <f>SUM(F330:F341)</f>
        <v>840</v>
      </c>
      <c r="G342" s="19">
        <f t="shared" ref="G342:J342" si="113">SUM(G330:G341)</f>
        <v>29.820000000000004</v>
      </c>
      <c r="H342" s="19">
        <f t="shared" si="113"/>
        <v>25.819999999999997</v>
      </c>
      <c r="I342" s="19">
        <f t="shared" si="113"/>
        <v>109.14</v>
      </c>
      <c r="J342" s="19">
        <f t="shared" si="113"/>
        <v>802.45</v>
      </c>
      <c r="K342" s="25"/>
      <c r="L342" s="19">
        <f t="shared" ref="L342" si="114">SUM(L330:L341)</f>
        <v>83.78</v>
      </c>
    </row>
    <row r="343" spans="1:12" ht="15.75" thickBot="1" x14ac:dyDescent="0.25">
      <c r="A343" s="29">
        <f>A319</f>
        <v>3</v>
      </c>
      <c r="B343" s="30">
        <f>B319</f>
        <v>4</v>
      </c>
      <c r="C343" s="56" t="s">
        <v>4</v>
      </c>
      <c r="D343" s="57"/>
      <c r="E343" s="31"/>
      <c r="F343" s="32">
        <f>F329+F342</f>
        <v>1345</v>
      </c>
      <c r="G343" s="32">
        <f t="shared" ref="G343:J343" si="115">G329+G342</f>
        <v>57.970000000000006</v>
      </c>
      <c r="H343" s="32">
        <f t="shared" si="115"/>
        <v>50.839999999999989</v>
      </c>
      <c r="I343" s="32">
        <f t="shared" si="115"/>
        <v>193.29000000000002</v>
      </c>
      <c r="J343" s="32">
        <f t="shared" si="115"/>
        <v>1478.3200000000002</v>
      </c>
      <c r="K343" s="32"/>
      <c r="L343" s="32">
        <f t="shared" ref="L343" si="116">L329+L342</f>
        <v>147.95999999999998</v>
      </c>
    </row>
    <row r="344" spans="1:12" ht="15" x14ac:dyDescent="0.25">
      <c r="A344" s="20">
        <v>3</v>
      </c>
      <c r="B344" s="21">
        <v>5</v>
      </c>
      <c r="C344" s="22" t="s">
        <v>20</v>
      </c>
      <c r="D344" s="5" t="s">
        <v>21</v>
      </c>
      <c r="E344" s="39" t="s">
        <v>93</v>
      </c>
      <c r="F344" s="40">
        <v>150</v>
      </c>
      <c r="G344" s="40">
        <v>18.86</v>
      </c>
      <c r="H344" s="40">
        <v>20.22</v>
      </c>
      <c r="I344" s="40">
        <v>2.79</v>
      </c>
      <c r="J344" s="40">
        <v>270.32</v>
      </c>
      <c r="K344" s="41">
        <v>67</v>
      </c>
      <c r="L344" s="40">
        <v>42.1</v>
      </c>
    </row>
    <row r="345" spans="1:12" ht="15" x14ac:dyDescent="0.25">
      <c r="A345" s="23"/>
      <c r="B345" s="15"/>
      <c r="C345" s="11"/>
      <c r="D345" s="52" t="s">
        <v>26</v>
      </c>
      <c r="E345" s="42" t="s">
        <v>94</v>
      </c>
      <c r="F345" s="43">
        <v>60</v>
      </c>
      <c r="G345" s="43">
        <v>5.54</v>
      </c>
      <c r="H345" s="43">
        <v>4.6900000000000004</v>
      </c>
      <c r="I345" s="43">
        <v>14.55</v>
      </c>
      <c r="J345" s="43">
        <v>123.12</v>
      </c>
      <c r="K345" s="44">
        <v>197</v>
      </c>
      <c r="L345" s="43">
        <v>14.3</v>
      </c>
    </row>
    <row r="346" spans="1:12" ht="15" x14ac:dyDescent="0.25">
      <c r="A346" s="23"/>
      <c r="B346" s="15"/>
      <c r="C346" s="11"/>
      <c r="D346" s="7" t="s">
        <v>22</v>
      </c>
      <c r="E346" s="42" t="s">
        <v>107</v>
      </c>
      <c r="F346" s="43">
        <v>200</v>
      </c>
      <c r="G346" s="43">
        <v>0.04</v>
      </c>
      <c r="H346" s="43">
        <v>0</v>
      </c>
      <c r="I346" s="43">
        <v>7.4</v>
      </c>
      <c r="J346" s="43">
        <v>30.26</v>
      </c>
      <c r="K346" s="44">
        <v>113</v>
      </c>
      <c r="L346" s="43">
        <v>2.81</v>
      </c>
    </row>
    <row r="347" spans="1:12" ht="15" x14ac:dyDescent="0.25">
      <c r="A347" s="23"/>
      <c r="B347" s="15"/>
      <c r="C347" s="11"/>
      <c r="D347" s="7" t="s">
        <v>23</v>
      </c>
      <c r="E347" s="42"/>
      <c r="F347" s="43"/>
      <c r="G347" s="43"/>
      <c r="H347" s="43"/>
      <c r="I347" s="43"/>
      <c r="J347" s="43"/>
      <c r="K347" s="44"/>
      <c r="L347" s="43"/>
    </row>
    <row r="348" spans="1:12" ht="15" x14ac:dyDescent="0.25">
      <c r="A348" s="23"/>
      <c r="B348" s="15"/>
      <c r="C348" s="11"/>
      <c r="D348" s="7" t="s">
        <v>24</v>
      </c>
      <c r="E348" s="42" t="s">
        <v>53</v>
      </c>
      <c r="F348" s="43">
        <v>100</v>
      </c>
      <c r="G348" s="43">
        <v>0.8</v>
      </c>
      <c r="H348" s="43">
        <v>0.2</v>
      </c>
      <c r="I348" s="43">
        <v>7.5</v>
      </c>
      <c r="J348" s="43">
        <v>38</v>
      </c>
      <c r="K348" s="44">
        <v>137</v>
      </c>
      <c r="L348" s="43">
        <v>20</v>
      </c>
    </row>
    <row r="349" spans="1:12" ht="15" x14ac:dyDescent="0.25">
      <c r="A349" s="23"/>
      <c r="B349" s="15"/>
      <c r="C349" s="11"/>
      <c r="D349" s="6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6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" x14ac:dyDescent="0.25">
      <c r="A353" s="23"/>
      <c r="B353" s="15"/>
      <c r="C353" s="11"/>
      <c r="D353" s="6"/>
      <c r="E353" s="42"/>
      <c r="F353" s="43"/>
      <c r="G353" s="43"/>
      <c r="H353" s="43"/>
      <c r="I353" s="43"/>
      <c r="J353" s="43"/>
      <c r="K353" s="44"/>
      <c r="L353" s="43"/>
    </row>
    <row r="354" spans="1:12" ht="15.75" customHeight="1" x14ac:dyDescent="0.25">
      <c r="A354" s="24"/>
      <c r="B354" s="17"/>
      <c r="C354" s="8"/>
      <c r="D354" s="18" t="s">
        <v>33</v>
      </c>
      <c r="E354" s="9"/>
      <c r="F354" s="19">
        <f>SUM(F344:F353)</f>
        <v>510</v>
      </c>
      <c r="G354" s="19">
        <f t="shared" ref="G354:J354" si="117">SUM(G344:G353)</f>
        <v>25.24</v>
      </c>
      <c r="H354" s="19">
        <f t="shared" si="117"/>
        <v>25.11</v>
      </c>
      <c r="I354" s="19">
        <f t="shared" si="117"/>
        <v>32.24</v>
      </c>
      <c r="J354" s="19">
        <f t="shared" si="117"/>
        <v>461.7</v>
      </c>
      <c r="K354" s="25"/>
      <c r="L354" s="19">
        <f t="shared" ref="L354" si="118">SUM(L344:L353)</f>
        <v>79.210000000000008</v>
      </c>
    </row>
    <row r="355" spans="1:12" ht="15" x14ac:dyDescent="0.25">
      <c r="A355" s="26">
        <v>3</v>
      </c>
      <c r="B355" s="13">
        <f>B344</f>
        <v>5</v>
      </c>
      <c r="C355" s="10" t="s">
        <v>25</v>
      </c>
      <c r="D355" s="7" t="s">
        <v>26</v>
      </c>
      <c r="E355" s="42" t="s">
        <v>74</v>
      </c>
      <c r="F355" s="43">
        <v>60</v>
      </c>
      <c r="G355" s="43">
        <v>1.1200000000000001</v>
      </c>
      <c r="H355" s="43">
        <v>4.2699999999999996</v>
      </c>
      <c r="I355" s="43">
        <v>6.02</v>
      </c>
      <c r="J355" s="43">
        <v>68.62</v>
      </c>
      <c r="K355" s="44">
        <v>13</v>
      </c>
      <c r="L355" s="43">
        <v>4.75</v>
      </c>
    </row>
    <row r="356" spans="1:12" ht="15" x14ac:dyDescent="0.25">
      <c r="A356" s="23"/>
      <c r="B356" s="15"/>
      <c r="C356" s="11"/>
      <c r="D356" s="7" t="s">
        <v>27</v>
      </c>
      <c r="E356" s="42" t="s">
        <v>69</v>
      </c>
      <c r="F356" s="43">
        <v>200</v>
      </c>
      <c r="G356" s="43">
        <v>9.19</v>
      </c>
      <c r="H356" s="43">
        <v>5.64</v>
      </c>
      <c r="I356" s="43">
        <v>13.63</v>
      </c>
      <c r="J356" s="43">
        <v>141.18</v>
      </c>
      <c r="K356" s="44">
        <v>34</v>
      </c>
      <c r="L356" s="43">
        <v>15.8</v>
      </c>
    </row>
    <row r="357" spans="1:12" ht="15" x14ac:dyDescent="0.25">
      <c r="A357" s="23"/>
      <c r="B357" s="15"/>
      <c r="C357" s="11"/>
      <c r="D357" s="7" t="s">
        <v>28</v>
      </c>
      <c r="E357" s="42" t="s">
        <v>133</v>
      </c>
      <c r="F357" s="43">
        <v>90</v>
      </c>
      <c r="G357" s="43">
        <v>19.41</v>
      </c>
      <c r="H357" s="43">
        <v>18.239999999999998</v>
      </c>
      <c r="I357" s="43">
        <v>0.98</v>
      </c>
      <c r="J357" s="43">
        <v>246.99</v>
      </c>
      <c r="K357" s="44">
        <v>250</v>
      </c>
      <c r="L357" s="43">
        <v>41</v>
      </c>
    </row>
    <row r="358" spans="1:12" ht="15" x14ac:dyDescent="0.25">
      <c r="A358" s="23"/>
      <c r="B358" s="15"/>
      <c r="C358" s="11"/>
      <c r="D358" s="7" t="s">
        <v>29</v>
      </c>
      <c r="E358" s="42" t="s">
        <v>54</v>
      </c>
      <c r="F358" s="43">
        <v>150</v>
      </c>
      <c r="G358" s="43">
        <v>3.28</v>
      </c>
      <c r="H358" s="43">
        <v>7.81</v>
      </c>
      <c r="I358" s="43">
        <v>21.57</v>
      </c>
      <c r="J358" s="43">
        <v>170.22</v>
      </c>
      <c r="K358" s="44">
        <v>50</v>
      </c>
      <c r="L358" s="43">
        <v>10.63</v>
      </c>
    </row>
    <row r="359" spans="1:12" ht="15" x14ac:dyDescent="0.25">
      <c r="A359" s="23"/>
      <c r="B359" s="15"/>
      <c r="C359" s="11"/>
      <c r="D359" s="7" t="s">
        <v>30</v>
      </c>
      <c r="E359" s="42" t="s">
        <v>77</v>
      </c>
      <c r="F359" s="43">
        <v>200</v>
      </c>
      <c r="G359" s="43">
        <v>0</v>
      </c>
      <c r="H359" s="43">
        <v>0</v>
      </c>
      <c r="I359" s="43">
        <v>7.27</v>
      </c>
      <c r="J359" s="43">
        <v>28.73</v>
      </c>
      <c r="K359" s="44">
        <v>114</v>
      </c>
      <c r="L359" s="43">
        <v>1.3</v>
      </c>
    </row>
    <row r="360" spans="1:12" ht="15" x14ac:dyDescent="0.25">
      <c r="A360" s="23"/>
      <c r="B360" s="15"/>
      <c r="C360" s="11"/>
      <c r="D360" s="7" t="s">
        <v>31</v>
      </c>
      <c r="E360" s="42" t="s">
        <v>47</v>
      </c>
      <c r="F360" s="43">
        <v>30</v>
      </c>
      <c r="G360" s="43">
        <v>2.2799999999999998</v>
      </c>
      <c r="H360" s="43">
        <v>0.24</v>
      </c>
      <c r="I360" s="43">
        <v>14.76</v>
      </c>
      <c r="J360" s="43">
        <v>70.5</v>
      </c>
      <c r="K360" s="44">
        <v>119</v>
      </c>
      <c r="L360" s="43">
        <v>1.82</v>
      </c>
    </row>
    <row r="361" spans="1:12" ht="15" x14ac:dyDescent="0.25">
      <c r="A361" s="23"/>
      <c r="B361" s="15"/>
      <c r="C361" s="11"/>
      <c r="D361" s="7" t="s">
        <v>32</v>
      </c>
      <c r="E361" s="42" t="s">
        <v>52</v>
      </c>
      <c r="F361" s="43">
        <v>20</v>
      </c>
      <c r="G361" s="43">
        <v>1.32</v>
      </c>
      <c r="H361" s="43">
        <v>0.24</v>
      </c>
      <c r="I361" s="43">
        <v>8.0399999999999991</v>
      </c>
      <c r="J361" s="43">
        <v>39.6</v>
      </c>
      <c r="K361" s="44">
        <v>120</v>
      </c>
      <c r="L361" s="43">
        <v>1.1000000000000001</v>
      </c>
    </row>
    <row r="362" spans="1:12" ht="15" x14ac:dyDescent="0.25">
      <c r="A362" s="23"/>
      <c r="B362" s="15"/>
      <c r="C362" s="11"/>
      <c r="D362" s="6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6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3"/>
      <c r="B366" s="15"/>
      <c r="C366" s="11"/>
      <c r="D366" s="6"/>
      <c r="E366" s="42"/>
      <c r="F366" s="43"/>
      <c r="G366" s="43"/>
      <c r="H366" s="43"/>
      <c r="I366" s="43"/>
      <c r="J366" s="43"/>
      <c r="K366" s="44"/>
      <c r="L366" s="43"/>
    </row>
    <row r="367" spans="1:12" ht="15" x14ac:dyDescent="0.25">
      <c r="A367" s="24"/>
      <c r="B367" s="17"/>
      <c r="C367" s="8"/>
      <c r="D367" s="18" t="s">
        <v>33</v>
      </c>
      <c r="E367" s="9"/>
      <c r="F367" s="19">
        <f>SUM(F355:F366)</f>
        <v>750</v>
      </c>
      <c r="G367" s="19">
        <f t="shared" ref="G367:J367" si="119">SUM(G355:G366)</f>
        <v>36.6</v>
      </c>
      <c r="H367" s="19">
        <f t="shared" si="119"/>
        <v>36.440000000000005</v>
      </c>
      <c r="I367" s="19">
        <f t="shared" si="119"/>
        <v>72.27000000000001</v>
      </c>
      <c r="J367" s="19">
        <f t="shared" si="119"/>
        <v>765.84</v>
      </c>
      <c r="K367" s="25"/>
      <c r="L367" s="19">
        <f t="shared" ref="L367" si="120">SUM(L355:L366)</f>
        <v>76.399999999999977</v>
      </c>
    </row>
    <row r="368" spans="1:12" ht="15.75" thickBot="1" x14ac:dyDescent="0.25">
      <c r="A368" s="29">
        <f>A344</f>
        <v>3</v>
      </c>
      <c r="B368" s="30">
        <f>B344</f>
        <v>5</v>
      </c>
      <c r="C368" s="56" t="s">
        <v>4</v>
      </c>
      <c r="D368" s="57"/>
      <c r="E368" s="31"/>
      <c r="F368" s="32">
        <f>F354+F367</f>
        <v>1260</v>
      </c>
      <c r="G368" s="32">
        <f t="shared" ref="G368:J368" si="121">G354+G367</f>
        <v>61.84</v>
      </c>
      <c r="H368" s="32">
        <f t="shared" si="121"/>
        <v>61.550000000000004</v>
      </c>
      <c r="I368" s="32">
        <f t="shared" si="121"/>
        <v>104.51000000000002</v>
      </c>
      <c r="J368" s="32">
        <f t="shared" si="121"/>
        <v>1227.54</v>
      </c>
      <c r="K368" s="32"/>
      <c r="L368" s="32">
        <f t="shared" ref="L368" si="122">L354+L367</f>
        <v>155.60999999999999</v>
      </c>
    </row>
    <row r="369" spans="1:12" ht="15" x14ac:dyDescent="0.25">
      <c r="A369" s="20">
        <v>4</v>
      </c>
      <c r="B369" s="21">
        <v>1</v>
      </c>
      <c r="C369" s="22" t="s">
        <v>20</v>
      </c>
      <c r="D369" s="5" t="s">
        <v>21</v>
      </c>
      <c r="E369" s="39" t="s">
        <v>97</v>
      </c>
      <c r="F369" s="40">
        <v>205</v>
      </c>
      <c r="G369" s="40">
        <v>8.1999999999999993</v>
      </c>
      <c r="H369" s="40">
        <v>8.73</v>
      </c>
      <c r="I369" s="40">
        <v>29.68</v>
      </c>
      <c r="J369" s="40">
        <v>230.33</v>
      </c>
      <c r="K369" s="41">
        <v>59</v>
      </c>
      <c r="L369" s="40">
        <v>12.6</v>
      </c>
    </row>
    <row r="370" spans="1:12" ht="15" x14ac:dyDescent="0.25">
      <c r="A370" s="23"/>
      <c r="B370" s="15"/>
      <c r="C370" s="11"/>
      <c r="D370" s="52" t="s">
        <v>96</v>
      </c>
      <c r="E370" s="42" t="s">
        <v>95</v>
      </c>
      <c r="F370" s="43">
        <v>90</v>
      </c>
      <c r="G370" s="43">
        <v>4.01</v>
      </c>
      <c r="H370" s="43">
        <v>14.35</v>
      </c>
      <c r="I370" s="43">
        <v>26.72</v>
      </c>
      <c r="J370" s="43">
        <v>252.91</v>
      </c>
      <c r="K370" s="44">
        <v>301</v>
      </c>
      <c r="L370" s="43">
        <v>20.239999999999998</v>
      </c>
    </row>
    <row r="371" spans="1:12" ht="15" x14ac:dyDescent="0.25">
      <c r="A371" s="23"/>
      <c r="B371" s="15"/>
      <c r="C371" s="11"/>
      <c r="D371" s="7" t="s">
        <v>22</v>
      </c>
      <c r="E371" s="42" t="s">
        <v>77</v>
      </c>
      <c r="F371" s="43">
        <v>200</v>
      </c>
      <c r="G371" s="43">
        <v>0</v>
      </c>
      <c r="H371" s="43">
        <v>0</v>
      </c>
      <c r="I371" s="43">
        <v>7.27</v>
      </c>
      <c r="J371" s="43">
        <v>28.73</v>
      </c>
      <c r="K371" s="44">
        <v>114</v>
      </c>
      <c r="L371" s="43">
        <v>1.3</v>
      </c>
    </row>
    <row r="372" spans="1:12" ht="15" x14ac:dyDescent="0.25">
      <c r="A372" s="23"/>
      <c r="B372" s="15"/>
      <c r="C372" s="11"/>
      <c r="D372" s="7" t="s">
        <v>23</v>
      </c>
      <c r="E372" s="42" t="s">
        <v>67</v>
      </c>
      <c r="F372" s="43">
        <v>20</v>
      </c>
      <c r="G372" s="43">
        <v>1.5</v>
      </c>
      <c r="H372" s="43">
        <v>0.57999999999999996</v>
      </c>
      <c r="I372" s="43">
        <v>9.9600000000000009</v>
      </c>
      <c r="J372" s="43">
        <v>52.4</v>
      </c>
      <c r="K372" s="44">
        <v>121</v>
      </c>
      <c r="L372" s="43">
        <v>2.41</v>
      </c>
    </row>
    <row r="373" spans="1:12" ht="15" x14ac:dyDescent="0.25">
      <c r="A373" s="23"/>
      <c r="B373" s="15"/>
      <c r="C373" s="11"/>
      <c r="D373" s="7" t="s">
        <v>24</v>
      </c>
      <c r="E373" s="42"/>
      <c r="F373" s="43"/>
      <c r="G373" s="43"/>
      <c r="H373" s="43"/>
      <c r="I373" s="43"/>
      <c r="J373" s="43"/>
      <c r="K373" s="44"/>
      <c r="L373" s="43"/>
    </row>
    <row r="374" spans="1:12" ht="15" x14ac:dyDescent="0.25">
      <c r="A374" s="23"/>
      <c r="B374" s="15"/>
      <c r="C374" s="11"/>
      <c r="D374" s="6" t="s">
        <v>59</v>
      </c>
      <c r="E374" s="42" t="s">
        <v>98</v>
      </c>
      <c r="F374" s="43">
        <v>200</v>
      </c>
      <c r="G374" s="43">
        <v>8.25</v>
      </c>
      <c r="H374" s="43">
        <v>6.25</v>
      </c>
      <c r="I374" s="43">
        <v>22</v>
      </c>
      <c r="J374" s="43">
        <v>175</v>
      </c>
      <c r="K374" s="44" t="s">
        <v>58</v>
      </c>
      <c r="L374" s="43">
        <v>54</v>
      </c>
    </row>
    <row r="375" spans="1:12" ht="15" x14ac:dyDescent="0.25">
      <c r="A375" s="23"/>
      <c r="B375" s="15"/>
      <c r="C375" s="11"/>
      <c r="D375" s="6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3"/>
      <c r="B378" s="15"/>
      <c r="C378" s="11"/>
      <c r="D378" s="6"/>
      <c r="E378" s="42"/>
      <c r="F378" s="43"/>
      <c r="G378" s="43"/>
      <c r="H378" s="43"/>
      <c r="I378" s="43"/>
      <c r="J378" s="43"/>
      <c r="K378" s="44"/>
      <c r="L378" s="43"/>
    </row>
    <row r="379" spans="1:12" ht="15" x14ac:dyDescent="0.25">
      <c r="A379" s="24"/>
      <c r="B379" s="17"/>
      <c r="C379" s="8"/>
      <c r="D379" s="18" t="s">
        <v>33</v>
      </c>
      <c r="E379" s="9"/>
      <c r="F379" s="19">
        <f>SUM(F369:F378)</f>
        <v>715</v>
      </c>
      <c r="G379" s="19">
        <f>SUM(G369:G378)</f>
        <v>21.96</v>
      </c>
      <c r="H379" s="19">
        <f t="shared" ref="H379:I379" si="123">SUM(H369:H378)</f>
        <v>29.909999999999997</v>
      </c>
      <c r="I379" s="19">
        <f t="shared" si="123"/>
        <v>95.63</v>
      </c>
      <c r="J379" s="19">
        <f>SUM(J369:J378)</f>
        <v>739.37</v>
      </c>
      <c r="K379" s="25"/>
      <c r="L379" s="19">
        <f t="shared" ref="L379" si="124">SUM(L369:L378)</f>
        <v>90.55</v>
      </c>
    </row>
    <row r="380" spans="1:12" ht="15" x14ac:dyDescent="0.25">
      <c r="A380" s="26">
        <v>4</v>
      </c>
      <c r="B380" s="13">
        <f>B369</f>
        <v>1</v>
      </c>
      <c r="C380" s="10" t="s">
        <v>25</v>
      </c>
      <c r="D380" s="7" t="s">
        <v>26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 x14ac:dyDescent="0.25">
      <c r="A381" s="23"/>
      <c r="B381" s="15"/>
      <c r="C381" s="11"/>
      <c r="D381" s="7" t="s">
        <v>27</v>
      </c>
      <c r="E381" s="42" t="s">
        <v>99</v>
      </c>
      <c r="F381" s="43">
        <v>200</v>
      </c>
      <c r="G381" s="43">
        <v>6.03</v>
      </c>
      <c r="H381" s="43">
        <v>6.38</v>
      </c>
      <c r="I381" s="43">
        <v>11.17</v>
      </c>
      <c r="J381" s="43">
        <v>126.47</v>
      </c>
      <c r="K381" s="44">
        <v>138</v>
      </c>
      <c r="L381" s="43">
        <v>19.87</v>
      </c>
    </row>
    <row r="382" spans="1:12" ht="25.5" x14ac:dyDescent="0.25">
      <c r="A382" s="23"/>
      <c r="B382" s="15"/>
      <c r="C382" s="11"/>
      <c r="D382" s="7" t="s">
        <v>28</v>
      </c>
      <c r="E382" s="42" t="s">
        <v>100</v>
      </c>
      <c r="F382" s="43">
        <v>90</v>
      </c>
      <c r="G382" s="43">
        <v>15.77</v>
      </c>
      <c r="H382" s="43">
        <v>13.36</v>
      </c>
      <c r="I382" s="43">
        <v>1.61</v>
      </c>
      <c r="J382" s="43">
        <v>190.47</v>
      </c>
      <c r="K382" s="44">
        <v>177</v>
      </c>
      <c r="L382" s="43">
        <v>30.14</v>
      </c>
    </row>
    <row r="383" spans="1:12" ht="15" x14ac:dyDescent="0.25">
      <c r="A383" s="23"/>
      <c r="B383" s="15"/>
      <c r="C383" s="11"/>
      <c r="D383" s="7" t="s">
        <v>29</v>
      </c>
      <c r="E383" s="42" t="s">
        <v>101</v>
      </c>
      <c r="F383" s="43">
        <v>150</v>
      </c>
      <c r="G383" s="43">
        <v>3.55</v>
      </c>
      <c r="H383" s="43">
        <v>4.8499999999999996</v>
      </c>
      <c r="I383" s="43">
        <v>24.29</v>
      </c>
      <c r="J383" s="43">
        <v>155.04</v>
      </c>
      <c r="K383" s="44">
        <v>55</v>
      </c>
      <c r="L383" s="43">
        <v>5.3</v>
      </c>
    </row>
    <row r="384" spans="1:12" ht="25.5" x14ac:dyDescent="0.25">
      <c r="A384" s="23"/>
      <c r="B384" s="15"/>
      <c r="C384" s="11"/>
      <c r="D384" s="7" t="s">
        <v>30</v>
      </c>
      <c r="E384" s="42" t="s">
        <v>102</v>
      </c>
      <c r="F384" s="43">
        <v>200</v>
      </c>
      <c r="G384" s="43">
        <v>0</v>
      </c>
      <c r="H384" s="43">
        <v>0</v>
      </c>
      <c r="I384" s="43">
        <v>14.16</v>
      </c>
      <c r="J384" s="43">
        <v>55.48</v>
      </c>
      <c r="K384" s="44">
        <v>104</v>
      </c>
      <c r="L384" s="43">
        <v>3.8</v>
      </c>
    </row>
    <row r="385" spans="1:12" ht="15" x14ac:dyDescent="0.25">
      <c r="A385" s="23"/>
      <c r="B385" s="15"/>
      <c r="C385" s="11"/>
      <c r="D385" s="7" t="s">
        <v>31</v>
      </c>
      <c r="E385" s="42" t="s">
        <v>47</v>
      </c>
      <c r="F385" s="43">
        <v>30</v>
      </c>
      <c r="G385" s="43">
        <v>2.2799999999999998</v>
      </c>
      <c r="H385" s="43">
        <v>0.24</v>
      </c>
      <c r="I385" s="43">
        <v>14.76</v>
      </c>
      <c r="J385" s="43">
        <v>70.5</v>
      </c>
      <c r="K385" s="44">
        <v>119</v>
      </c>
      <c r="L385" s="43">
        <v>1.82</v>
      </c>
    </row>
    <row r="386" spans="1:12" ht="15" x14ac:dyDescent="0.25">
      <c r="A386" s="23"/>
      <c r="B386" s="15"/>
      <c r="C386" s="11"/>
      <c r="D386" s="7" t="s">
        <v>32</v>
      </c>
      <c r="E386" s="42" t="s">
        <v>52</v>
      </c>
      <c r="F386" s="43">
        <v>20</v>
      </c>
      <c r="G386" s="43">
        <v>1.32</v>
      </c>
      <c r="H386" s="43">
        <v>0.24</v>
      </c>
      <c r="I386" s="43">
        <v>8.0399999999999991</v>
      </c>
      <c r="J386" s="43">
        <v>39.6</v>
      </c>
      <c r="K386" s="44">
        <v>120</v>
      </c>
      <c r="L386" s="43">
        <v>1.1000000000000001</v>
      </c>
    </row>
    <row r="387" spans="1:12" ht="15" x14ac:dyDescent="0.25">
      <c r="A387" s="23"/>
      <c r="B387" s="15"/>
      <c r="C387" s="11"/>
      <c r="D387" s="52" t="s">
        <v>24</v>
      </c>
      <c r="E387" s="42" t="s">
        <v>53</v>
      </c>
      <c r="F387" s="43">
        <v>150</v>
      </c>
      <c r="G387" s="43">
        <v>0.6</v>
      </c>
      <c r="H387" s="43">
        <v>0.6</v>
      </c>
      <c r="I387" s="43">
        <v>14.7</v>
      </c>
      <c r="J387" s="43">
        <v>70.5</v>
      </c>
      <c r="K387" s="44">
        <v>24</v>
      </c>
      <c r="L387" s="43">
        <v>20</v>
      </c>
    </row>
    <row r="388" spans="1:12" ht="15" x14ac:dyDescent="0.25">
      <c r="A388" s="23"/>
      <c r="B388" s="15"/>
      <c r="C388" s="11"/>
      <c r="D388" s="6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3"/>
      <c r="B391" s="15"/>
      <c r="C391" s="11"/>
      <c r="D391" s="6"/>
      <c r="E391" s="42"/>
      <c r="F391" s="43"/>
      <c r="G391" s="43"/>
      <c r="H391" s="43"/>
      <c r="I391" s="43"/>
      <c r="J391" s="43"/>
      <c r="K391" s="44"/>
      <c r="L391" s="43"/>
    </row>
    <row r="392" spans="1:12" ht="15" x14ac:dyDescent="0.25">
      <c r="A392" s="24"/>
      <c r="B392" s="17"/>
      <c r="C392" s="8"/>
      <c r="D392" s="18" t="s">
        <v>33</v>
      </c>
      <c r="E392" s="9"/>
      <c r="F392" s="19">
        <f>SUM(F380:F391)</f>
        <v>840</v>
      </c>
      <c r="G392" s="19">
        <f t="shared" ref="G392:J392" si="125">SUM(G380:G391)</f>
        <v>29.550000000000004</v>
      </c>
      <c r="H392" s="19">
        <f t="shared" si="125"/>
        <v>25.669999999999995</v>
      </c>
      <c r="I392" s="19">
        <f t="shared" si="125"/>
        <v>88.73</v>
      </c>
      <c r="J392" s="19">
        <f t="shared" si="125"/>
        <v>708.06000000000006</v>
      </c>
      <c r="K392" s="25"/>
      <c r="L392" s="19">
        <f t="shared" ref="L392" si="126">SUM(L380:L391)</f>
        <v>82.03</v>
      </c>
    </row>
    <row r="393" spans="1:12" ht="15.75" thickBot="1" x14ac:dyDescent="0.25">
      <c r="A393" s="29">
        <f>A369</f>
        <v>4</v>
      </c>
      <c r="B393" s="30">
        <f>B369</f>
        <v>1</v>
      </c>
      <c r="C393" s="56" t="s">
        <v>4</v>
      </c>
      <c r="D393" s="57"/>
      <c r="E393" s="31"/>
      <c r="F393" s="32">
        <f>F379+F392</f>
        <v>1555</v>
      </c>
      <c r="G393" s="32">
        <f t="shared" ref="G393:J393" si="127">G379+G392</f>
        <v>51.510000000000005</v>
      </c>
      <c r="H393" s="32">
        <f t="shared" si="127"/>
        <v>55.579999999999991</v>
      </c>
      <c r="I393" s="32">
        <f t="shared" si="127"/>
        <v>184.36</v>
      </c>
      <c r="J393" s="32">
        <f t="shared" si="127"/>
        <v>1447.43</v>
      </c>
      <c r="K393" s="32"/>
      <c r="L393" s="32">
        <f t="shared" ref="L393" si="128">L379+L392</f>
        <v>172.57999999999998</v>
      </c>
    </row>
    <row r="394" spans="1:12" ht="15" x14ac:dyDescent="0.25">
      <c r="A394" s="14">
        <v>4</v>
      </c>
      <c r="B394" s="15">
        <v>2</v>
      </c>
      <c r="C394" s="22" t="s">
        <v>20</v>
      </c>
      <c r="D394" s="5" t="s">
        <v>21</v>
      </c>
      <c r="E394" s="39" t="s">
        <v>103</v>
      </c>
      <c r="F394" s="40">
        <v>90</v>
      </c>
      <c r="G394" s="40">
        <v>15.51</v>
      </c>
      <c r="H394" s="40">
        <v>15.07</v>
      </c>
      <c r="I394" s="40">
        <v>8.44</v>
      </c>
      <c r="J394" s="40">
        <v>232.47</v>
      </c>
      <c r="K394" s="41">
        <v>90</v>
      </c>
      <c r="L394" s="40">
        <v>42.07</v>
      </c>
    </row>
    <row r="395" spans="1:12" ht="15" x14ac:dyDescent="0.25">
      <c r="A395" s="14"/>
      <c r="B395" s="15"/>
      <c r="C395" s="11"/>
      <c r="D395" s="52" t="s">
        <v>21</v>
      </c>
      <c r="E395" s="42" t="s">
        <v>73</v>
      </c>
      <c r="F395" s="43">
        <v>150</v>
      </c>
      <c r="G395" s="43">
        <v>3.34</v>
      </c>
      <c r="H395" s="43">
        <v>4.91</v>
      </c>
      <c r="I395" s="43">
        <v>33.93</v>
      </c>
      <c r="J395" s="43">
        <v>191.49</v>
      </c>
      <c r="K395" s="44">
        <v>53</v>
      </c>
      <c r="L395" s="43">
        <v>9.08</v>
      </c>
    </row>
    <row r="396" spans="1:12" ht="15" x14ac:dyDescent="0.25">
      <c r="A396" s="14"/>
      <c r="B396" s="15"/>
      <c r="C396" s="11"/>
      <c r="D396" s="7" t="s">
        <v>22</v>
      </c>
      <c r="E396" s="42" t="s">
        <v>134</v>
      </c>
      <c r="F396" s="43">
        <v>200</v>
      </c>
      <c r="G396" s="43">
        <v>0</v>
      </c>
      <c r="H396" s="43">
        <v>0</v>
      </c>
      <c r="I396" s="43">
        <v>19.940000000000001</v>
      </c>
      <c r="J396" s="43">
        <v>80.3</v>
      </c>
      <c r="K396" s="44">
        <v>95</v>
      </c>
      <c r="L396" s="43">
        <v>4.71</v>
      </c>
    </row>
    <row r="397" spans="1:12" ht="15" x14ac:dyDescent="0.25">
      <c r="A397" s="14"/>
      <c r="B397" s="15"/>
      <c r="C397" s="11"/>
      <c r="D397" s="7" t="s">
        <v>23</v>
      </c>
      <c r="E397" s="42" t="s">
        <v>47</v>
      </c>
      <c r="F397" s="43">
        <v>20</v>
      </c>
      <c r="G397" s="43">
        <v>1.52</v>
      </c>
      <c r="H397" s="43">
        <v>0.16</v>
      </c>
      <c r="I397" s="43">
        <v>9.84</v>
      </c>
      <c r="J397" s="43">
        <v>47</v>
      </c>
      <c r="K397" s="44">
        <v>119</v>
      </c>
      <c r="L397" s="43">
        <v>1.21</v>
      </c>
    </row>
    <row r="398" spans="1:12" ht="15" x14ac:dyDescent="0.25">
      <c r="A398" s="14"/>
      <c r="B398" s="15"/>
      <c r="C398" s="11"/>
      <c r="D398" s="7" t="s">
        <v>24</v>
      </c>
      <c r="E398" s="42" t="s">
        <v>53</v>
      </c>
      <c r="F398" s="43">
        <v>150</v>
      </c>
      <c r="G398" s="43">
        <v>0.6</v>
      </c>
      <c r="H398" s="43">
        <v>0.6</v>
      </c>
      <c r="I398" s="43">
        <v>14.7</v>
      </c>
      <c r="J398" s="43">
        <v>70.5</v>
      </c>
      <c r="K398" s="44">
        <v>24</v>
      </c>
      <c r="L398" s="43">
        <v>15</v>
      </c>
    </row>
    <row r="399" spans="1:12" ht="15" x14ac:dyDescent="0.25">
      <c r="A399" s="14"/>
      <c r="B399" s="15"/>
      <c r="C399" s="11"/>
      <c r="D399" s="52" t="s">
        <v>23</v>
      </c>
      <c r="E399" s="42" t="s">
        <v>52</v>
      </c>
      <c r="F399" s="43">
        <v>20</v>
      </c>
      <c r="G399" s="43">
        <v>1.32</v>
      </c>
      <c r="H399" s="43">
        <v>0.24</v>
      </c>
      <c r="I399" s="43">
        <v>8.0399999999999991</v>
      </c>
      <c r="J399" s="43">
        <v>39.6</v>
      </c>
      <c r="K399" s="44">
        <v>120</v>
      </c>
      <c r="L399" s="43">
        <v>1.1000000000000001</v>
      </c>
    </row>
    <row r="400" spans="1:12" ht="15" x14ac:dyDescent="0.25">
      <c r="A400" s="14"/>
      <c r="B400" s="15"/>
      <c r="C400" s="11"/>
      <c r="D400" s="6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4"/>
      <c r="B403" s="15"/>
      <c r="C403" s="11"/>
      <c r="D403" s="6"/>
      <c r="E403" s="42"/>
      <c r="F403" s="43"/>
      <c r="G403" s="43"/>
      <c r="H403" s="43"/>
      <c r="I403" s="43"/>
      <c r="J403" s="43"/>
      <c r="K403" s="44"/>
      <c r="L403" s="43"/>
    </row>
    <row r="404" spans="1:12" ht="15" x14ac:dyDescent="0.25">
      <c r="A404" s="16"/>
      <c r="B404" s="17"/>
      <c r="C404" s="8"/>
      <c r="D404" s="18" t="s">
        <v>33</v>
      </c>
      <c r="E404" s="9"/>
      <c r="F404" s="19">
        <f>SUM(F394:F403)</f>
        <v>630</v>
      </c>
      <c r="G404" s="19">
        <f t="shared" ref="G404:J404" si="129">SUM(G394:G403)</f>
        <v>22.290000000000003</v>
      </c>
      <c r="H404" s="19">
        <f t="shared" si="129"/>
        <v>20.98</v>
      </c>
      <c r="I404" s="19">
        <f t="shared" si="129"/>
        <v>94.890000000000015</v>
      </c>
      <c r="J404" s="19">
        <f t="shared" si="129"/>
        <v>661.36</v>
      </c>
      <c r="K404" s="25"/>
      <c r="L404" s="19">
        <f t="shared" ref="L404" si="130">SUM(L394:L403)</f>
        <v>73.169999999999987</v>
      </c>
    </row>
    <row r="405" spans="1:12" ht="15" x14ac:dyDescent="0.25">
      <c r="A405" s="13">
        <v>4</v>
      </c>
      <c r="B405" s="13">
        <f>B394</f>
        <v>2</v>
      </c>
      <c r="C405" s="10" t="s">
        <v>25</v>
      </c>
      <c r="D405" s="7" t="s">
        <v>26</v>
      </c>
      <c r="E405" s="42" t="s">
        <v>68</v>
      </c>
      <c r="F405" s="43">
        <v>60</v>
      </c>
      <c r="G405" s="43">
        <v>1.02</v>
      </c>
      <c r="H405" s="43">
        <v>7.98</v>
      </c>
      <c r="I405" s="43">
        <v>3.05</v>
      </c>
      <c r="J405" s="43">
        <v>88.8</v>
      </c>
      <c r="K405" s="44">
        <v>235</v>
      </c>
      <c r="L405" s="43">
        <v>9.06</v>
      </c>
    </row>
    <row r="406" spans="1:12" ht="15" x14ac:dyDescent="0.25">
      <c r="A406" s="14"/>
      <c r="B406" s="15"/>
      <c r="C406" s="11"/>
      <c r="D406" s="7" t="s">
        <v>27</v>
      </c>
      <c r="E406" s="42" t="s">
        <v>106</v>
      </c>
      <c r="F406" s="43">
        <v>200</v>
      </c>
      <c r="G406" s="43">
        <v>6</v>
      </c>
      <c r="H406" s="43">
        <v>5.4</v>
      </c>
      <c r="I406" s="43">
        <v>10.8</v>
      </c>
      <c r="J406" s="43">
        <v>115.6</v>
      </c>
      <c r="K406" s="44">
        <v>37</v>
      </c>
      <c r="L406" s="43">
        <v>16.07</v>
      </c>
    </row>
    <row r="407" spans="1:12" ht="15" x14ac:dyDescent="0.25">
      <c r="A407" s="14"/>
      <c r="B407" s="15"/>
      <c r="C407" s="11"/>
      <c r="D407" s="7" t="s">
        <v>28</v>
      </c>
      <c r="E407" s="42" t="s">
        <v>104</v>
      </c>
      <c r="F407" s="43">
        <v>205</v>
      </c>
      <c r="G407" s="43">
        <v>17.09</v>
      </c>
      <c r="H407" s="43">
        <v>22.27</v>
      </c>
      <c r="I407" s="43">
        <v>32.26</v>
      </c>
      <c r="J407" s="43">
        <v>398.78</v>
      </c>
      <c r="K407" s="44" t="s">
        <v>105</v>
      </c>
      <c r="L407" s="43">
        <v>49.16</v>
      </c>
    </row>
    <row r="408" spans="1:12" ht="15" x14ac:dyDescent="0.25">
      <c r="A408" s="14"/>
      <c r="B408" s="15"/>
      <c r="C408" s="11"/>
      <c r="D408" s="7" t="s">
        <v>29</v>
      </c>
      <c r="E408" s="42"/>
      <c r="F408" s="43"/>
      <c r="G408" s="43"/>
      <c r="H408" s="43"/>
      <c r="I408" s="43"/>
      <c r="J408" s="43"/>
      <c r="K408" s="44"/>
      <c r="L408" s="43"/>
    </row>
    <row r="409" spans="1:12" ht="15" x14ac:dyDescent="0.25">
      <c r="A409" s="14"/>
      <c r="B409" s="15"/>
      <c r="C409" s="11"/>
      <c r="D409" s="7" t="s">
        <v>30</v>
      </c>
      <c r="E409" s="42" t="s">
        <v>56</v>
      </c>
      <c r="F409" s="43">
        <v>200</v>
      </c>
      <c r="G409" s="43">
        <v>0.37</v>
      </c>
      <c r="H409" s="43">
        <v>0</v>
      </c>
      <c r="I409" s="43">
        <v>14.85</v>
      </c>
      <c r="J409" s="43">
        <v>59.48</v>
      </c>
      <c r="K409" s="44">
        <v>98</v>
      </c>
      <c r="L409" s="43">
        <v>3.8</v>
      </c>
    </row>
    <row r="410" spans="1:12" ht="15" x14ac:dyDescent="0.25">
      <c r="A410" s="14"/>
      <c r="B410" s="15"/>
      <c r="C410" s="11"/>
      <c r="D410" s="7" t="s">
        <v>31</v>
      </c>
      <c r="E410" s="42" t="s">
        <v>47</v>
      </c>
      <c r="F410" s="43">
        <v>30</v>
      </c>
      <c r="G410" s="43">
        <v>2.2799999999999998</v>
      </c>
      <c r="H410" s="43">
        <v>0.24</v>
      </c>
      <c r="I410" s="43">
        <v>14.76</v>
      </c>
      <c r="J410" s="43">
        <v>70.5</v>
      </c>
      <c r="K410" s="44">
        <v>119</v>
      </c>
      <c r="L410" s="43">
        <v>1.82</v>
      </c>
    </row>
    <row r="411" spans="1:12" ht="15" x14ac:dyDescent="0.25">
      <c r="A411" s="14"/>
      <c r="B411" s="15"/>
      <c r="C411" s="11"/>
      <c r="D411" s="7" t="s">
        <v>32</v>
      </c>
      <c r="E411" s="42" t="s">
        <v>52</v>
      </c>
      <c r="F411" s="43">
        <v>20</v>
      </c>
      <c r="G411" s="43">
        <v>1.32</v>
      </c>
      <c r="H411" s="43">
        <v>0.24</v>
      </c>
      <c r="I411" s="43">
        <v>8.0399999999999991</v>
      </c>
      <c r="J411" s="43">
        <v>39.6</v>
      </c>
      <c r="K411" s="44">
        <v>120</v>
      </c>
      <c r="L411" s="43">
        <v>1.1000000000000001</v>
      </c>
    </row>
    <row r="412" spans="1:12" ht="15" x14ac:dyDescent="0.25">
      <c r="A412" s="14"/>
      <c r="B412" s="15"/>
      <c r="C412" s="11"/>
      <c r="D412" s="6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6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4"/>
      <c r="B416" s="15"/>
      <c r="C416" s="11"/>
      <c r="D416" s="6"/>
      <c r="E416" s="42"/>
      <c r="F416" s="43"/>
      <c r="G416" s="43"/>
      <c r="H416" s="43"/>
      <c r="I416" s="43"/>
      <c r="J416" s="43"/>
      <c r="K416" s="44"/>
      <c r="L416" s="43"/>
    </row>
    <row r="417" spans="1:12" ht="15" x14ac:dyDescent="0.25">
      <c r="A417" s="16"/>
      <c r="B417" s="17"/>
      <c r="C417" s="8"/>
      <c r="D417" s="18" t="s">
        <v>33</v>
      </c>
      <c r="E417" s="9"/>
      <c r="F417" s="19">
        <f>SUM(F405:F416)</f>
        <v>715</v>
      </c>
      <c r="G417" s="19">
        <f t="shared" ref="G417:J417" si="131">SUM(G405:G416)</f>
        <v>28.080000000000002</v>
      </c>
      <c r="H417" s="19">
        <f t="shared" si="131"/>
        <v>36.130000000000003</v>
      </c>
      <c r="I417" s="19">
        <f t="shared" si="131"/>
        <v>83.759999999999991</v>
      </c>
      <c r="J417" s="19">
        <f t="shared" si="131"/>
        <v>772.76</v>
      </c>
      <c r="K417" s="25"/>
      <c r="L417" s="19">
        <f t="shared" ref="L417" si="132">SUM(L405:L416)</f>
        <v>81.009999999999977</v>
      </c>
    </row>
    <row r="418" spans="1:12" ht="15.75" thickBot="1" x14ac:dyDescent="0.25">
      <c r="A418" s="33">
        <f>A394</f>
        <v>4</v>
      </c>
      <c r="B418" s="33">
        <f>B394</f>
        <v>2</v>
      </c>
      <c r="C418" s="56" t="s">
        <v>4</v>
      </c>
      <c r="D418" s="57"/>
      <c r="E418" s="31"/>
      <c r="F418" s="32">
        <f>F404+F417</f>
        <v>1345</v>
      </c>
      <c r="G418" s="32">
        <f t="shared" ref="G418:J418" si="133">G404+G417</f>
        <v>50.370000000000005</v>
      </c>
      <c r="H418" s="32">
        <f t="shared" si="133"/>
        <v>57.11</v>
      </c>
      <c r="I418" s="32">
        <f t="shared" si="133"/>
        <v>178.65</v>
      </c>
      <c r="J418" s="32">
        <f t="shared" si="133"/>
        <v>1434.12</v>
      </c>
      <c r="K418" s="32"/>
      <c r="L418" s="32">
        <f t="shared" ref="L418" si="134">L404+L417</f>
        <v>154.17999999999995</v>
      </c>
    </row>
    <row r="419" spans="1:12" ht="15" x14ac:dyDescent="0.25">
      <c r="A419" s="20">
        <v>4</v>
      </c>
      <c r="B419" s="21">
        <v>3</v>
      </c>
      <c r="C419" s="22" t="s">
        <v>20</v>
      </c>
      <c r="D419" s="5" t="s">
        <v>21</v>
      </c>
      <c r="E419" s="39" t="s">
        <v>85</v>
      </c>
      <c r="F419" s="40">
        <v>150</v>
      </c>
      <c r="G419" s="40">
        <v>25.71</v>
      </c>
      <c r="H419" s="40">
        <v>11.96</v>
      </c>
      <c r="I419" s="40">
        <v>32.299999999999997</v>
      </c>
      <c r="J419" s="40">
        <v>342.12</v>
      </c>
      <c r="K419" s="41">
        <v>69</v>
      </c>
      <c r="L419" s="40">
        <v>45</v>
      </c>
    </row>
    <row r="420" spans="1:12" ht="15" x14ac:dyDescent="0.25">
      <c r="A420" s="23"/>
      <c r="B420" s="15"/>
      <c r="C420" s="11"/>
      <c r="D420" s="6"/>
      <c r="E420" s="42"/>
      <c r="F420" s="43"/>
      <c r="G420" s="43"/>
      <c r="H420" s="43"/>
      <c r="I420" s="43"/>
      <c r="J420" s="43"/>
      <c r="K420" s="44"/>
      <c r="L420" s="43"/>
    </row>
    <row r="421" spans="1:12" ht="15" x14ac:dyDescent="0.25">
      <c r="A421" s="23"/>
      <c r="B421" s="15"/>
      <c r="C421" s="11"/>
      <c r="D421" s="7" t="s">
        <v>22</v>
      </c>
      <c r="E421" s="42" t="s">
        <v>107</v>
      </c>
      <c r="F421" s="43">
        <v>200</v>
      </c>
      <c r="G421" s="43">
        <v>0.04</v>
      </c>
      <c r="H421" s="43">
        <v>0</v>
      </c>
      <c r="I421" s="43">
        <v>7.4</v>
      </c>
      <c r="J421" s="43">
        <v>30.26</v>
      </c>
      <c r="K421" s="44">
        <v>113</v>
      </c>
      <c r="L421" s="43">
        <v>2.81</v>
      </c>
    </row>
    <row r="422" spans="1:12" ht="15.75" customHeight="1" x14ac:dyDescent="0.25">
      <c r="A422" s="23"/>
      <c r="B422" s="15"/>
      <c r="C422" s="11"/>
      <c r="D422" s="7" t="s">
        <v>23</v>
      </c>
      <c r="E422" s="42" t="s">
        <v>67</v>
      </c>
      <c r="F422" s="43">
        <v>35</v>
      </c>
      <c r="G422" s="43">
        <v>2.63</v>
      </c>
      <c r="H422" s="43">
        <v>1.01</v>
      </c>
      <c r="I422" s="43">
        <v>17.43</v>
      </c>
      <c r="J422" s="43">
        <v>91.7</v>
      </c>
      <c r="K422" s="44">
        <v>121</v>
      </c>
      <c r="L422" s="43">
        <v>4.22</v>
      </c>
    </row>
    <row r="423" spans="1:12" ht="15" x14ac:dyDescent="0.25">
      <c r="A423" s="23"/>
      <c r="B423" s="15"/>
      <c r="C423" s="11"/>
      <c r="D423" s="7" t="s">
        <v>24</v>
      </c>
      <c r="E423" s="42" t="s">
        <v>53</v>
      </c>
      <c r="F423" s="43">
        <v>100</v>
      </c>
      <c r="G423" s="43">
        <v>0.8</v>
      </c>
      <c r="H423" s="43">
        <v>0.2</v>
      </c>
      <c r="I423" s="43">
        <v>7.5</v>
      </c>
      <c r="J423" s="43">
        <v>38</v>
      </c>
      <c r="K423" s="44">
        <v>137</v>
      </c>
      <c r="L423" s="43">
        <v>15</v>
      </c>
    </row>
    <row r="424" spans="1:12" ht="15" x14ac:dyDescent="0.25">
      <c r="A424" s="23"/>
      <c r="B424" s="15"/>
      <c r="C424" s="11"/>
      <c r="D424" s="52" t="s">
        <v>59</v>
      </c>
      <c r="E424" s="42" t="s">
        <v>57</v>
      </c>
      <c r="F424" s="43">
        <v>17</v>
      </c>
      <c r="G424" s="43">
        <v>2.48</v>
      </c>
      <c r="H424" s="43">
        <v>3.96</v>
      </c>
      <c r="I424" s="43">
        <v>0.68</v>
      </c>
      <c r="J424" s="43">
        <v>48.11</v>
      </c>
      <c r="K424" s="44">
        <v>230</v>
      </c>
      <c r="L424" s="43">
        <v>9</v>
      </c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3"/>
      <c r="B426" s="15"/>
      <c r="C426" s="11"/>
      <c r="D426" s="6"/>
      <c r="E426" s="42"/>
      <c r="F426" s="43"/>
      <c r="G426" s="43"/>
      <c r="H426" s="43"/>
      <c r="I426" s="43"/>
      <c r="J426" s="43"/>
      <c r="K426" s="44"/>
      <c r="L426" s="43"/>
    </row>
    <row r="427" spans="1:12" ht="15" x14ac:dyDescent="0.25">
      <c r="A427" s="24"/>
      <c r="B427" s="17"/>
      <c r="C427" s="8"/>
      <c r="D427" s="18" t="s">
        <v>33</v>
      </c>
      <c r="E427" s="9"/>
      <c r="F427" s="19">
        <f>SUM(F419:F426)</f>
        <v>502</v>
      </c>
      <c r="G427" s="19">
        <f t="shared" ref="G427:J427" si="135">SUM(G419:G426)</f>
        <v>31.66</v>
      </c>
      <c r="H427" s="19">
        <f t="shared" si="135"/>
        <v>17.13</v>
      </c>
      <c r="I427" s="19">
        <f t="shared" si="135"/>
        <v>65.31</v>
      </c>
      <c r="J427" s="19">
        <f t="shared" si="135"/>
        <v>550.18999999999994</v>
      </c>
      <c r="K427" s="25"/>
      <c r="L427" s="19">
        <f t="shared" ref="L427" si="136">SUM(L419:L426)</f>
        <v>76.03</v>
      </c>
    </row>
    <row r="428" spans="1:12" ht="15" x14ac:dyDescent="0.25">
      <c r="A428" s="26">
        <v>4</v>
      </c>
      <c r="B428" s="13">
        <f>B419</f>
        <v>3</v>
      </c>
      <c r="C428" s="10" t="s">
        <v>25</v>
      </c>
      <c r="D428" s="7" t="s">
        <v>26</v>
      </c>
      <c r="E428" s="42"/>
      <c r="F428" s="43"/>
      <c r="G428" s="43"/>
      <c r="H428" s="43"/>
      <c r="I428" s="43"/>
      <c r="J428" s="43"/>
      <c r="K428" s="44"/>
      <c r="L428" s="43"/>
    </row>
    <row r="429" spans="1:12" ht="15" x14ac:dyDescent="0.25">
      <c r="A429" s="23"/>
      <c r="B429" s="15"/>
      <c r="C429" s="11"/>
      <c r="D429" s="7" t="s">
        <v>27</v>
      </c>
      <c r="E429" s="42" t="s">
        <v>75</v>
      </c>
      <c r="F429" s="43">
        <v>200</v>
      </c>
      <c r="G429" s="43">
        <v>5.75</v>
      </c>
      <c r="H429" s="43">
        <v>8.7899999999999991</v>
      </c>
      <c r="I429" s="43">
        <v>8.75</v>
      </c>
      <c r="J429" s="43">
        <v>138.04</v>
      </c>
      <c r="K429" s="44">
        <v>31</v>
      </c>
      <c r="L429" s="43">
        <v>14.3</v>
      </c>
    </row>
    <row r="430" spans="1:12" ht="15" x14ac:dyDescent="0.25">
      <c r="A430" s="23"/>
      <c r="B430" s="15"/>
      <c r="C430" s="11"/>
      <c r="D430" s="7" t="s">
        <v>28</v>
      </c>
      <c r="E430" s="42" t="s">
        <v>70</v>
      </c>
      <c r="F430" s="43">
        <v>90</v>
      </c>
      <c r="G430" s="43">
        <v>21.52</v>
      </c>
      <c r="H430" s="43">
        <v>19.57</v>
      </c>
      <c r="I430" s="43">
        <v>2.4500000000000002</v>
      </c>
      <c r="J430" s="43">
        <v>270.77</v>
      </c>
      <c r="K430" s="44">
        <v>150</v>
      </c>
      <c r="L430" s="43">
        <v>26.44</v>
      </c>
    </row>
    <row r="431" spans="1:12" ht="15" x14ac:dyDescent="0.25">
      <c r="A431" s="23"/>
      <c r="B431" s="15"/>
      <c r="C431" s="11"/>
      <c r="D431" s="7" t="s">
        <v>29</v>
      </c>
      <c r="E431" s="42" t="s">
        <v>54</v>
      </c>
      <c r="F431" s="43">
        <v>150</v>
      </c>
      <c r="G431" s="43">
        <v>3.28</v>
      </c>
      <c r="H431" s="43">
        <v>7.81</v>
      </c>
      <c r="I431" s="43">
        <v>21.57</v>
      </c>
      <c r="J431" s="43">
        <v>170.22</v>
      </c>
      <c r="K431" s="44">
        <v>50</v>
      </c>
      <c r="L431" s="43">
        <v>10.63</v>
      </c>
    </row>
    <row r="432" spans="1:12" ht="15" x14ac:dyDescent="0.25">
      <c r="A432" s="23"/>
      <c r="B432" s="15"/>
      <c r="C432" s="11"/>
      <c r="D432" s="7" t="s">
        <v>30</v>
      </c>
      <c r="E432" s="42" t="s">
        <v>63</v>
      </c>
      <c r="F432" s="43">
        <v>200</v>
      </c>
      <c r="G432" s="43">
        <v>0.6</v>
      </c>
      <c r="H432" s="43">
        <v>0</v>
      </c>
      <c r="I432" s="43">
        <v>33</v>
      </c>
      <c r="J432" s="43">
        <v>136</v>
      </c>
      <c r="K432" s="44">
        <v>107</v>
      </c>
      <c r="L432" s="43">
        <v>11</v>
      </c>
    </row>
    <row r="433" spans="1:12" ht="15" x14ac:dyDescent="0.25">
      <c r="A433" s="23"/>
      <c r="B433" s="15"/>
      <c r="C433" s="11"/>
      <c r="D433" s="7" t="s">
        <v>31</v>
      </c>
      <c r="E433" s="42" t="s">
        <v>47</v>
      </c>
      <c r="F433" s="43">
        <v>20</v>
      </c>
      <c r="G433" s="43">
        <v>1.52</v>
      </c>
      <c r="H433" s="43">
        <v>0.16</v>
      </c>
      <c r="I433" s="43">
        <v>9.84</v>
      </c>
      <c r="J433" s="43">
        <v>47</v>
      </c>
      <c r="K433" s="44">
        <v>119</v>
      </c>
      <c r="L433" s="43">
        <v>1.21</v>
      </c>
    </row>
    <row r="434" spans="1:12" ht="15" x14ac:dyDescent="0.25">
      <c r="A434" s="23"/>
      <c r="B434" s="15"/>
      <c r="C434" s="11"/>
      <c r="D434" s="7" t="s">
        <v>32</v>
      </c>
      <c r="E434" s="42" t="s">
        <v>52</v>
      </c>
      <c r="F434" s="43">
        <v>20</v>
      </c>
      <c r="G434" s="43">
        <v>1.32</v>
      </c>
      <c r="H434" s="43">
        <v>0.24</v>
      </c>
      <c r="I434" s="43">
        <v>8.0399999999999991</v>
      </c>
      <c r="J434" s="43">
        <v>39.6</v>
      </c>
      <c r="K434" s="44">
        <v>120</v>
      </c>
      <c r="L434" s="43">
        <v>1.1000000000000001</v>
      </c>
    </row>
    <row r="435" spans="1:12" ht="15" x14ac:dyDescent="0.25">
      <c r="A435" s="23"/>
      <c r="B435" s="15"/>
      <c r="C435" s="11"/>
      <c r="D435" s="52" t="s">
        <v>24</v>
      </c>
      <c r="E435" s="42" t="s">
        <v>53</v>
      </c>
      <c r="F435" s="43">
        <v>100</v>
      </c>
      <c r="G435" s="43">
        <v>0.8</v>
      </c>
      <c r="H435" s="43">
        <v>0.2</v>
      </c>
      <c r="I435" s="43">
        <v>7.5</v>
      </c>
      <c r="J435" s="43">
        <v>38</v>
      </c>
      <c r="K435" s="44">
        <v>137</v>
      </c>
      <c r="L435" s="43">
        <v>15</v>
      </c>
    </row>
    <row r="436" spans="1:12" ht="15" x14ac:dyDescent="0.25">
      <c r="A436" s="23"/>
      <c r="B436" s="15"/>
      <c r="C436" s="11"/>
      <c r="D436" s="6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3"/>
      <c r="B439" s="15"/>
      <c r="C439" s="11"/>
      <c r="D439" s="6"/>
      <c r="E439" s="42"/>
      <c r="F439" s="43"/>
      <c r="G439" s="43"/>
      <c r="H439" s="43"/>
      <c r="I439" s="43"/>
      <c r="J439" s="43"/>
      <c r="K439" s="44"/>
      <c r="L439" s="43"/>
    </row>
    <row r="440" spans="1:12" ht="15" x14ac:dyDescent="0.25">
      <c r="A440" s="24"/>
      <c r="B440" s="17"/>
      <c r="C440" s="8"/>
      <c r="D440" s="18" t="s">
        <v>33</v>
      </c>
      <c r="E440" s="9"/>
      <c r="F440" s="19">
        <f>SUM(F428:F439)</f>
        <v>780</v>
      </c>
      <c r="G440" s="19">
        <f t="shared" ref="G440:J440" si="137">SUM(G428:G439)</f>
        <v>34.79</v>
      </c>
      <c r="H440" s="19">
        <f t="shared" si="137"/>
        <v>36.770000000000003</v>
      </c>
      <c r="I440" s="19">
        <f t="shared" si="137"/>
        <v>91.15</v>
      </c>
      <c r="J440" s="19">
        <f t="shared" si="137"/>
        <v>839.63</v>
      </c>
      <c r="K440" s="25"/>
      <c r="L440" s="19">
        <f t="shared" ref="L440" si="138">SUM(L428:L439)</f>
        <v>79.680000000000007</v>
      </c>
    </row>
    <row r="441" spans="1:12" ht="15.75" thickBot="1" x14ac:dyDescent="0.25">
      <c r="A441" s="29">
        <f>A419</f>
        <v>4</v>
      </c>
      <c r="B441" s="30">
        <f>B419</f>
        <v>3</v>
      </c>
      <c r="C441" s="56" t="s">
        <v>4</v>
      </c>
      <c r="D441" s="57"/>
      <c r="E441" s="31"/>
      <c r="F441" s="32">
        <f>F427+F440</f>
        <v>1282</v>
      </c>
      <c r="G441" s="32">
        <f t="shared" ref="G441:J441" si="139">G427+G440</f>
        <v>66.45</v>
      </c>
      <c r="H441" s="32">
        <f t="shared" si="139"/>
        <v>53.900000000000006</v>
      </c>
      <c r="I441" s="32">
        <f t="shared" si="139"/>
        <v>156.46</v>
      </c>
      <c r="J441" s="32">
        <f t="shared" si="139"/>
        <v>1389.82</v>
      </c>
      <c r="K441" s="32"/>
      <c r="L441" s="32">
        <f t="shared" ref="L441" si="140">L427+L440</f>
        <v>155.71</v>
      </c>
    </row>
    <row r="442" spans="1:12" ht="15" x14ac:dyDescent="0.25">
      <c r="A442" s="20">
        <v>4</v>
      </c>
      <c r="B442" s="21">
        <v>4</v>
      </c>
      <c r="C442" s="22" t="s">
        <v>20</v>
      </c>
      <c r="D442" s="5" t="s">
        <v>21</v>
      </c>
      <c r="E442" s="39" t="s">
        <v>108</v>
      </c>
      <c r="F442" s="40">
        <v>90</v>
      </c>
      <c r="G442" s="40">
        <v>18.5</v>
      </c>
      <c r="H442" s="40">
        <v>3.73</v>
      </c>
      <c r="I442" s="40">
        <v>2.5099999999999998</v>
      </c>
      <c r="J442" s="40">
        <v>116.1</v>
      </c>
      <c r="K442" s="41">
        <v>146</v>
      </c>
      <c r="L442" s="40">
        <v>43.4</v>
      </c>
    </row>
    <row r="443" spans="1:12" ht="15" x14ac:dyDescent="0.25">
      <c r="A443" s="23"/>
      <c r="B443" s="15"/>
      <c r="C443" s="11"/>
      <c r="D443" s="52" t="s">
        <v>21</v>
      </c>
      <c r="E443" s="42" t="s">
        <v>54</v>
      </c>
      <c r="F443" s="43">
        <v>150</v>
      </c>
      <c r="G443" s="43">
        <v>3.28</v>
      </c>
      <c r="H443" s="43">
        <v>7.81</v>
      </c>
      <c r="I443" s="43">
        <v>21.57</v>
      </c>
      <c r="J443" s="43">
        <v>170.22</v>
      </c>
      <c r="K443" s="44">
        <v>50</v>
      </c>
      <c r="L443" s="43">
        <v>15.63</v>
      </c>
    </row>
    <row r="444" spans="1:12" ht="15" x14ac:dyDescent="0.25">
      <c r="A444" s="23"/>
      <c r="B444" s="15"/>
      <c r="C444" s="11"/>
      <c r="D444" s="7" t="s">
        <v>22</v>
      </c>
      <c r="E444" s="42" t="s">
        <v>109</v>
      </c>
      <c r="F444" s="43">
        <v>200</v>
      </c>
      <c r="G444" s="43">
        <v>0.83</v>
      </c>
      <c r="H444" s="43">
        <v>0.04</v>
      </c>
      <c r="I444" s="43">
        <v>15.16</v>
      </c>
      <c r="J444" s="43">
        <v>64.22</v>
      </c>
      <c r="K444" s="44">
        <v>102</v>
      </c>
      <c r="L444" s="43">
        <v>7.9</v>
      </c>
    </row>
    <row r="445" spans="1:12" ht="15" x14ac:dyDescent="0.25">
      <c r="A445" s="23"/>
      <c r="B445" s="15"/>
      <c r="C445" s="11"/>
      <c r="D445" s="7" t="s">
        <v>23</v>
      </c>
      <c r="E445" s="42" t="s">
        <v>47</v>
      </c>
      <c r="F445" s="43">
        <v>35</v>
      </c>
      <c r="G445" s="43">
        <v>2.66</v>
      </c>
      <c r="H445" s="43">
        <v>0.28000000000000003</v>
      </c>
      <c r="I445" s="43">
        <v>17.22</v>
      </c>
      <c r="J445" s="43">
        <v>82.25</v>
      </c>
      <c r="K445" s="44">
        <v>119</v>
      </c>
      <c r="L445" s="43">
        <v>2.13</v>
      </c>
    </row>
    <row r="446" spans="1:12" ht="15" x14ac:dyDescent="0.25">
      <c r="A446" s="23"/>
      <c r="B446" s="15"/>
      <c r="C446" s="11"/>
      <c r="D446" s="7" t="s">
        <v>24</v>
      </c>
      <c r="E446" s="42"/>
      <c r="F446" s="43"/>
      <c r="G446" s="43"/>
      <c r="H446" s="43"/>
      <c r="I446" s="43"/>
      <c r="J446" s="43"/>
      <c r="K446" s="44"/>
      <c r="L446" s="43"/>
    </row>
    <row r="447" spans="1:12" ht="15" x14ac:dyDescent="0.25">
      <c r="A447" s="23"/>
      <c r="B447" s="15"/>
      <c r="C447" s="11"/>
      <c r="D447" s="6" t="s">
        <v>59</v>
      </c>
      <c r="E447" s="42" t="s">
        <v>79</v>
      </c>
      <c r="F447" s="43">
        <v>15</v>
      </c>
      <c r="G447" s="43">
        <v>3.48</v>
      </c>
      <c r="H447" s="43">
        <v>4.43</v>
      </c>
      <c r="I447" s="43">
        <v>0</v>
      </c>
      <c r="J447" s="43">
        <v>54.6</v>
      </c>
      <c r="K447" s="44">
        <v>1</v>
      </c>
      <c r="L447" s="43">
        <v>10</v>
      </c>
    </row>
    <row r="448" spans="1:12" ht="15" x14ac:dyDescent="0.25">
      <c r="A448" s="23"/>
      <c r="B448" s="15"/>
      <c r="C448" s="11"/>
      <c r="D448" s="52" t="s">
        <v>23</v>
      </c>
      <c r="E448" s="42" t="s">
        <v>52</v>
      </c>
      <c r="F448" s="43">
        <v>30</v>
      </c>
      <c r="G448" s="43">
        <v>1.98</v>
      </c>
      <c r="H448" s="43">
        <v>0.36</v>
      </c>
      <c r="I448" s="43">
        <v>12.06</v>
      </c>
      <c r="J448" s="43">
        <v>59.4</v>
      </c>
      <c r="K448" s="44">
        <v>120</v>
      </c>
      <c r="L448" s="43">
        <v>1.65</v>
      </c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3"/>
      <c r="B451" s="15"/>
      <c r="C451" s="11"/>
      <c r="D451" s="6"/>
      <c r="E451" s="42"/>
      <c r="F451" s="43"/>
      <c r="G451" s="43"/>
      <c r="H451" s="43"/>
      <c r="I451" s="43"/>
      <c r="J451" s="43"/>
      <c r="K451" s="44"/>
      <c r="L451" s="43"/>
    </row>
    <row r="452" spans="1:12" ht="15" x14ac:dyDescent="0.25">
      <c r="A452" s="24"/>
      <c r="B452" s="17"/>
      <c r="C452" s="8"/>
      <c r="D452" s="18" t="s">
        <v>33</v>
      </c>
      <c r="E452" s="9"/>
      <c r="F452" s="19">
        <f>SUM(F442:F451)</f>
        <v>520</v>
      </c>
      <c r="G452" s="19">
        <f t="shared" ref="G452:I452" si="141">SUM(G442:G451)</f>
        <v>30.73</v>
      </c>
      <c r="H452" s="19">
        <f t="shared" si="141"/>
        <v>16.649999999999999</v>
      </c>
      <c r="I452" s="19">
        <f t="shared" si="141"/>
        <v>68.52</v>
      </c>
      <c r="J452" s="19">
        <f>SUM(J442:J451)</f>
        <v>546.79</v>
      </c>
      <c r="K452" s="25"/>
      <c r="L452" s="19">
        <f t="shared" ref="L452" si="142">SUM(L442:L451)</f>
        <v>80.710000000000008</v>
      </c>
    </row>
    <row r="453" spans="1:12" ht="15" x14ac:dyDescent="0.25">
      <c r="A453" s="26">
        <v>4</v>
      </c>
      <c r="B453" s="13">
        <f>B442</f>
        <v>4</v>
      </c>
      <c r="C453" s="10" t="s">
        <v>25</v>
      </c>
      <c r="D453" s="7" t="s">
        <v>26</v>
      </c>
      <c r="E453" s="42" t="s">
        <v>86</v>
      </c>
      <c r="F453" s="43">
        <v>60</v>
      </c>
      <c r="G453" s="43">
        <v>1.29</v>
      </c>
      <c r="H453" s="43">
        <v>4.2699999999999996</v>
      </c>
      <c r="I453" s="43">
        <v>6.97</v>
      </c>
      <c r="J453" s="43">
        <v>72.75</v>
      </c>
      <c r="K453" s="44">
        <v>9</v>
      </c>
      <c r="L453" s="43">
        <v>4</v>
      </c>
    </row>
    <row r="454" spans="1:12" ht="15" x14ac:dyDescent="0.25">
      <c r="A454" s="23"/>
      <c r="B454" s="15"/>
      <c r="C454" s="11"/>
      <c r="D454" s="7" t="s">
        <v>27</v>
      </c>
      <c r="E454" s="42" t="s">
        <v>110</v>
      </c>
      <c r="F454" s="43">
        <v>200</v>
      </c>
      <c r="G454" s="43">
        <v>1.1499999999999999</v>
      </c>
      <c r="H454" s="43">
        <v>1.91</v>
      </c>
      <c r="I454" s="43">
        <v>5.7</v>
      </c>
      <c r="J454" s="43">
        <v>44.94</v>
      </c>
      <c r="K454" s="44" t="s">
        <v>111</v>
      </c>
      <c r="L454" s="43">
        <v>8</v>
      </c>
    </row>
    <row r="455" spans="1:12" ht="15" x14ac:dyDescent="0.25">
      <c r="A455" s="23"/>
      <c r="B455" s="15"/>
      <c r="C455" s="11"/>
      <c r="D455" s="7" t="s">
        <v>28</v>
      </c>
      <c r="E455" s="42" t="s">
        <v>82</v>
      </c>
      <c r="F455" s="43">
        <v>90</v>
      </c>
      <c r="G455" s="43">
        <v>16.41</v>
      </c>
      <c r="H455" s="43">
        <v>15.33</v>
      </c>
      <c r="I455" s="43">
        <v>1.91</v>
      </c>
      <c r="J455" s="43">
        <v>211.4</v>
      </c>
      <c r="K455" s="44">
        <v>88</v>
      </c>
      <c r="L455" s="43">
        <v>47</v>
      </c>
    </row>
    <row r="456" spans="1:12" ht="15" x14ac:dyDescent="0.25">
      <c r="A456" s="23"/>
      <c r="B456" s="15"/>
      <c r="C456" s="11"/>
      <c r="D456" s="7" t="s">
        <v>29</v>
      </c>
      <c r="E456" s="42" t="s">
        <v>50</v>
      </c>
      <c r="F456" s="43">
        <v>150</v>
      </c>
      <c r="G456" s="43">
        <v>6.76</v>
      </c>
      <c r="H456" s="43">
        <v>3.93</v>
      </c>
      <c r="I456" s="43">
        <v>41.29</v>
      </c>
      <c r="J456" s="43">
        <v>227.48</v>
      </c>
      <c r="K456" s="44">
        <v>64</v>
      </c>
      <c r="L456" s="43">
        <v>7.24</v>
      </c>
    </row>
    <row r="457" spans="1:12" ht="15" x14ac:dyDescent="0.25">
      <c r="A457" s="23"/>
      <c r="B457" s="15"/>
      <c r="C457" s="11"/>
      <c r="D457" s="7" t="s">
        <v>30</v>
      </c>
      <c r="E457" s="42" t="s">
        <v>114</v>
      </c>
      <c r="F457" s="43">
        <v>200</v>
      </c>
      <c r="G457" s="43">
        <v>0.37</v>
      </c>
      <c r="H457" s="43">
        <v>0</v>
      </c>
      <c r="I457" s="43">
        <v>14.85</v>
      </c>
      <c r="J457" s="43">
        <v>59.48</v>
      </c>
      <c r="K457" s="44">
        <v>98</v>
      </c>
      <c r="L457" s="43">
        <v>3.8</v>
      </c>
    </row>
    <row r="458" spans="1:12" ht="15" x14ac:dyDescent="0.25">
      <c r="A458" s="23"/>
      <c r="B458" s="15"/>
      <c r="C458" s="11"/>
      <c r="D458" s="7" t="s">
        <v>31</v>
      </c>
      <c r="E458" s="42" t="s">
        <v>47</v>
      </c>
      <c r="F458" s="43">
        <v>30</v>
      </c>
      <c r="G458" s="43">
        <v>2.2799999999999998</v>
      </c>
      <c r="H458" s="43">
        <v>0.24</v>
      </c>
      <c r="I458" s="43">
        <v>14.76</v>
      </c>
      <c r="J458" s="43">
        <v>70.5</v>
      </c>
      <c r="K458" s="44">
        <v>119</v>
      </c>
      <c r="L458" s="43">
        <v>1.82</v>
      </c>
    </row>
    <row r="459" spans="1:12" ht="15" x14ac:dyDescent="0.25">
      <c r="A459" s="23"/>
      <c r="B459" s="15"/>
      <c r="C459" s="11"/>
      <c r="D459" s="7" t="s">
        <v>32</v>
      </c>
      <c r="E459" s="42" t="s">
        <v>52</v>
      </c>
      <c r="F459" s="43">
        <v>30</v>
      </c>
      <c r="G459" s="43">
        <v>1.98</v>
      </c>
      <c r="H459" s="43">
        <v>0.36</v>
      </c>
      <c r="I459" s="43">
        <v>12.06</v>
      </c>
      <c r="J459" s="43">
        <v>59.4</v>
      </c>
      <c r="K459" s="44">
        <v>120</v>
      </c>
      <c r="L459" s="43">
        <v>1.65</v>
      </c>
    </row>
    <row r="460" spans="1:12" ht="15" x14ac:dyDescent="0.25">
      <c r="A460" s="23"/>
      <c r="B460" s="15"/>
      <c r="C460" s="11"/>
      <c r="D460" s="6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6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3"/>
      <c r="B464" s="15"/>
      <c r="C464" s="11"/>
      <c r="D464" s="6"/>
      <c r="E464" s="42"/>
      <c r="F464" s="43"/>
      <c r="G464" s="43"/>
      <c r="H464" s="43"/>
      <c r="I464" s="43"/>
      <c r="J464" s="43"/>
      <c r="K464" s="44"/>
      <c r="L464" s="43"/>
    </row>
    <row r="465" spans="1:12" ht="15" x14ac:dyDescent="0.25">
      <c r="A465" s="24"/>
      <c r="B465" s="17"/>
      <c r="C465" s="8"/>
      <c r="D465" s="18" t="s">
        <v>33</v>
      </c>
      <c r="E465" s="9"/>
      <c r="F465" s="19">
        <f>SUM(F453:F464)</f>
        <v>760</v>
      </c>
      <c r="G465" s="19">
        <f t="shared" ref="G465:J465" si="143">SUM(G453:G464)</f>
        <v>30.240000000000002</v>
      </c>
      <c r="H465" s="19">
        <f t="shared" si="143"/>
        <v>26.039999999999996</v>
      </c>
      <c r="I465" s="19">
        <f t="shared" si="143"/>
        <v>97.54</v>
      </c>
      <c r="J465" s="19">
        <f t="shared" si="143"/>
        <v>745.95</v>
      </c>
      <c r="K465" s="25"/>
      <c r="L465" s="19">
        <f t="shared" ref="L465" si="144">SUM(L453:L464)</f>
        <v>73.509999999999991</v>
      </c>
    </row>
    <row r="466" spans="1:12" ht="15.75" thickBot="1" x14ac:dyDescent="0.25">
      <c r="A466" s="29">
        <f>A442</f>
        <v>4</v>
      </c>
      <c r="B466" s="30">
        <f>B442</f>
        <v>4</v>
      </c>
      <c r="C466" s="56" t="s">
        <v>4</v>
      </c>
      <c r="D466" s="57"/>
      <c r="E466" s="31"/>
      <c r="F466" s="32">
        <f>F452+F465</f>
        <v>1280</v>
      </c>
      <c r="G466" s="32">
        <f t="shared" ref="G466:J466" si="145">G452+G465</f>
        <v>60.97</v>
      </c>
      <c r="H466" s="32">
        <f t="shared" si="145"/>
        <v>42.69</v>
      </c>
      <c r="I466" s="32">
        <f t="shared" si="145"/>
        <v>166.06</v>
      </c>
      <c r="J466" s="32">
        <f t="shared" si="145"/>
        <v>1292.74</v>
      </c>
      <c r="K466" s="32"/>
      <c r="L466" s="32">
        <f t="shared" ref="L466" si="146">L452+L465</f>
        <v>154.22</v>
      </c>
    </row>
    <row r="467" spans="1:12" ht="15" x14ac:dyDescent="0.25">
      <c r="A467" s="20">
        <v>4</v>
      </c>
      <c r="B467" s="21">
        <v>5</v>
      </c>
      <c r="C467" s="22" t="s">
        <v>20</v>
      </c>
      <c r="D467" s="5" t="s">
        <v>21</v>
      </c>
      <c r="E467" s="39" t="s">
        <v>64</v>
      </c>
      <c r="F467" s="40">
        <v>150</v>
      </c>
      <c r="G467" s="40">
        <v>15.59</v>
      </c>
      <c r="H467" s="40">
        <v>16.45</v>
      </c>
      <c r="I467" s="40">
        <v>2.79</v>
      </c>
      <c r="J467" s="40">
        <v>222.36</v>
      </c>
      <c r="K467" s="41">
        <v>66</v>
      </c>
      <c r="L467" s="40">
        <v>39</v>
      </c>
    </row>
    <row r="468" spans="1:12" ht="15" x14ac:dyDescent="0.25">
      <c r="A468" s="23"/>
      <c r="B468" s="15"/>
      <c r="C468" s="11"/>
      <c r="D468" s="52" t="s">
        <v>30</v>
      </c>
      <c r="E468" s="42" t="s">
        <v>63</v>
      </c>
      <c r="F468" s="43">
        <v>200</v>
      </c>
      <c r="G468" s="43">
        <v>1</v>
      </c>
      <c r="H468" s="43">
        <v>0.2</v>
      </c>
      <c r="I468" s="43">
        <v>20.2</v>
      </c>
      <c r="J468" s="43">
        <v>92</v>
      </c>
      <c r="K468" s="44">
        <v>107</v>
      </c>
      <c r="L468" s="43">
        <v>11</v>
      </c>
    </row>
    <row r="469" spans="1:12" ht="15" x14ac:dyDescent="0.25">
      <c r="A469" s="23"/>
      <c r="B469" s="15"/>
      <c r="C469" s="11"/>
      <c r="D469" s="7" t="s">
        <v>22</v>
      </c>
      <c r="E469" s="42"/>
      <c r="F469" s="43"/>
      <c r="G469" s="43"/>
      <c r="H469" s="43"/>
      <c r="I469" s="43"/>
      <c r="J469" s="43"/>
      <c r="K469" s="44"/>
      <c r="L469" s="43"/>
    </row>
    <row r="470" spans="1:12" ht="15" x14ac:dyDescent="0.25">
      <c r="A470" s="23"/>
      <c r="B470" s="15"/>
      <c r="C470" s="11"/>
      <c r="D470" s="7" t="s">
        <v>23</v>
      </c>
      <c r="E470" s="42" t="s">
        <v>67</v>
      </c>
      <c r="F470" s="43">
        <v>35</v>
      </c>
      <c r="G470" s="43">
        <v>2.63</v>
      </c>
      <c r="H470" s="43">
        <v>1.01</v>
      </c>
      <c r="I470" s="43">
        <v>17.43</v>
      </c>
      <c r="J470" s="43">
        <v>91.7</v>
      </c>
      <c r="K470" s="44">
        <v>121</v>
      </c>
      <c r="L470" s="43">
        <v>4.22</v>
      </c>
    </row>
    <row r="471" spans="1:12" ht="15" x14ac:dyDescent="0.25">
      <c r="A471" s="23"/>
      <c r="B471" s="15"/>
      <c r="C471" s="11"/>
      <c r="D471" s="7" t="s">
        <v>24</v>
      </c>
      <c r="E471" s="42" t="s">
        <v>53</v>
      </c>
      <c r="F471" s="43">
        <v>150</v>
      </c>
      <c r="G471" s="43">
        <v>0.6</v>
      </c>
      <c r="H471" s="43">
        <v>0.6</v>
      </c>
      <c r="I471" s="43">
        <v>14.7</v>
      </c>
      <c r="J471" s="43">
        <v>70.5</v>
      </c>
      <c r="K471" s="44">
        <v>24</v>
      </c>
      <c r="L471" s="43">
        <v>20</v>
      </c>
    </row>
    <row r="472" spans="1:12" ht="15" x14ac:dyDescent="0.25">
      <c r="A472" s="23"/>
      <c r="B472" s="15"/>
      <c r="C472" s="11"/>
      <c r="D472" s="6"/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" x14ac:dyDescent="0.25">
      <c r="A475" s="23"/>
      <c r="B475" s="15"/>
      <c r="C475" s="11"/>
      <c r="D475" s="6"/>
      <c r="E475" s="42"/>
      <c r="F475" s="43"/>
      <c r="G475" s="43"/>
      <c r="H475" s="43"/>
      <c r="I475" s="43"/>
      <c r="J475" s="43"/>
      <c r="K475" s="44"/>
      <c r="L475" s="43"/>
    </row>
    <row r="476" spans="1:12" ht="15.75" customHeight="1" x14ac:dyDescent="0.25">
      <c r="A476" s="24"/>
      <c r="B476" s="17"/>
      <c r="C476" s="8"/>
      <c r="D476" s="18" t="s">
        <v>33</v>
      </c>
      <c r="E476" s="9"/>
      <c r="F476" s="19">
        <f>SUM(F467:F475)</f>
        <v>535</v>
      </c>
      <c r="G476" s="19">
        <f t="shared" ref="G476:J476" si="147">SUM(G467:G475)</f>
        <v>19.82</v>
      </c>
      <c r="H476" s="19">
        <f t="shared" si="147"/>
        <v>18.260000000000002</v>
      </c>
      <c r="I476" s="19">
        <f t="shared" si="147"/>
        <v>55.120000000000005</v>
      </c>
      <c r="J476" s="19">
        <f t="shared" si="147"/>
        <v>476.56</v>
      </c>
      <c r="K476" s="25"/>
      <c r="L476" s="19">
        <f t="shared" ref="L476" si="148">SUM(L467:L475)</f>
        <v>74.22</v>
      </c>
    </row>
    <row r="477" spans="1:12" ht="15" x14ac:dyDescent="0.25">
      <c r="A477" s="26">
        <v>4</v>
      </c>
      <c r="B477" s="13">
        <f>B467</f>
        <v>5</v>
      </c>
      <c r="C477" s="10" t="s">
        <v>25</v>
      </c>
      <c r="D477" s="7" t="s">
        <v>26</v>
      </c>
      <c r="E477" s="42"/>
      <c r="F477" s="43"/>
      <c r="G477" s="43"/>
      <c r="H477" s="43"/>
      <c r="I477" s="43"/>
      <c r="J477" s="43"/>
      <c r="K477" s="44"/>
      <c r="L477" s="43"/>
    </row>
    <row r="478" spans="1:12" ht="15" x14ac:dyDescent="0.25">
      <c r="A478" s="23"/>
      <c r="B478" s="15"/>
      <c r="C478" s="11"/>
      <c r="D478" s="7" t="s">
        <v>27</v>
      </c>
      <c r="E478" s="42" t="s">
        <v>113</v>
      </c>
      <c r="F478" s="43">
        <v>200</v>
      </c>
      <c r="G478" s="43">
        <v>4.8</v>
      </c>
      <c r="H478" s="43">
        <v>7.6</v>
      </c>
      <c r="I478" s="43">
        <v>9</v>
      </c>
      <c r="J478" s="43">
        <v>123.6</v>
      </c>
      <c r="K478" s="44">
        <v>35</v>
      </c>
      <c r="L478" s="43">
        <v>10.4</v>
      </c>
    </row>
    <row r="479" spans="1:12" ht="15" x14ac:dyDescent="0.25">
      <c r="A479" s="23"/>
      <c r="B479" s="15"/>
      <c r="C479" s="11"/>
      <c r="D479" s="7" t="s">
        <v>28</v>
      </c>
      <c r="E479" s="42" t="s">
        <v>112</v>
      </c>
      <c r="F479" s="43">
        <v>90</v>
      </c>
      <c r="G479" s="43">
        <v>18.89</v>
      </c>
      <c r="H479" s="43">
        <v>19.34</v>
      </c>
      <c r="I479" s="43">
        <v>7.73</v>
      </c>
      <c r="J479" s="43">
        <v>281.58</v>
      </c>
      <c r="K479" s="44">
        <v>296</v>
      </c>
      <c r="L479" s="43">
        <v>43.8</v>
      </c>
    </row>
    <row r="480" spans="1:12" ht="15" x14ac:dyDescent="0.25">
      <c r="A480" s="23"/>
      <c r="B480" s="15"/>
      <c r="C480" s="11"/>
      <c r="D480" s="7" t="s">
        <v>29</v>
      </c>
      <c r="E480" s="42" t="s">
        <v>54</v>
      </c>
      <c r="F480" s="43">
        <v>150</v>
      </c>
      <c r="G480" s="43">
        <v>3.28</v>
      </c>
      <c r="H480" s="43">
        <v>7.81</v>
      </c>
      <c r="I480" s="43">
        <v>21.57</v>
      </c>
      <c r="J480" s="43">
        <v>170.22</v>
      </c>
      <c r="K480" s="44">
        <v>50</v>
      </c>
      <c r="L480" s="43">
        <v>10.63</v>
      </c>
    </row>
    <row r="481" spans="1:12" ht="15" x14ac:dyDescent="0.25">
      <c r="A481" s="23"/>
      <c r="B481" s="15"/>
      <c r="C481" s="11"/>
      <c r="D481" s="7" t="s">
        <v>30</v>
      </c>
      <c r="E481" s="42" t="s">
        <v>77</v>
      </c>
      <c r="F481" s="43">
        <v>200</v>
      </c>
      <c r="G481" s="43">
        <v>0</v>
      </c>
      <c r="H481" s="43">
        <v>0</v>
      </c>
      <c r="I481" s="43">
        <v>7.27</v>
      </c>
      <c r="J481" s="43">
        <v>28.73</v>
      </c>
      <c r="K481" s="44">
        <v>114</v>
      </c>
      <c r="L481" s="43">
        <v>1.3</v>
      </c>
    </row>
    <row r="482" spans="1:12" ht="15" x14ac:dyDescent="0.25">
      <c r="A482" s="23"/>
      <c r="B482" s="15"/>
      <c r="C482" s="11"/>
      <c r="D482" s="7" t="s">
        <v>31</v>
      </c>
      <c r="E482" s="42" t="s">
        <v>47</v>
      </c>
      <c r="F482" s="43">
        <v>30</v>
      </c>
      <c r="G482" s="43">
        <v>2.2799999999999998</v>
      </c>
      <c r="H482" s="43">
        <v>0.24</v>
      </c>
      <c r="I482" s="43">
        <v>14.76</v>
      </c>
      <c r="J482" s="43">
        <v>70.5</v>
      </c>
      <c r="K482" s="44">
        <v>119</v>
      </c>
      <c r="L482" s="43">
        <v>1.82</v>
      </c>
    </row>
    <row r="483" spans="1:12" ht="15" x14ac:dyDescent="0.25">
      <c r="A483" s="23"/>
      <c r="B483" s="15"/>
      <c r="C483" s="11"/>
      <c r="D483" s="7" t="s">
        <v>32</v>
      </c>
      <c r="E483" s="42" t="s">
        <v>52</v>
      </c>
      <c r="F483" s="43">
        <v>30</v>
      </c>
      <c r="G483" s="43">
        <v>1.98</v>
      </c>
      <c r="H483" s="43">
        <v>0.36</v>
      </c>
      <c r="I483" s="43">
        <v>12.06</v>
      </c>
      <c r="J483" s="43">
        <v>59.4</v>
      </c>
      <c r="K483" s="44">
        <v>120</v>
      </c>
      <c r="L483" s="43">
        <v>1.65</v>
      </c>
    </row>
    <row r="484" spans="1:12" ht="15" x14ac:dyDescent="0.25">
      <c r="A484" s="23"/>
      <c r="B484" s="15"/>
      <c r="C484" s="11"/>
      <c r="D484" s="52" t="s">
        <v>24</v>
      </c>
      <c r="E484" s="42" t="s">
        <v>53</v>
      </c>
      <c r="F484" s="43">
        <v>150</v>
      </c>
      <c r="G484" s="43">
        <v>0.6</v>
      </c>
      <c r="H484" s="43">
        <v>0.6</v>
      </c>
      <c r="I484" s="43">
        <v>14.7</v>
      </c>
      <c r="J484" s="43">
        <v>70.5</v>
      </c>
      <c r="K484" s="44">
        <v>24</v>
      </c>
      <c r="L484" s="43">
        <v>20</v>
      </c>
    </row>
    <row r="485" spans="1:12" ht="15" x14ac:dyDescent="0.25">
      <c r="A485" s="23"/>
      <c r="B485" s="15"/>
      <c r="C485" s="11"/>
      <c r="D485" s="6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3"/>
      <c r="B488" s="15"/>
      <c r="C488" s="11"/>
      <c r="D488" s="6"/>
      <c r="E488" s="42"/>
      <c r="F488" s="43"/>
      <c r="G488" s="43"/>
      <c r="H488" s="43"/>
      <c r="I488" s="43"/>
      <c r="J488" s="43"/>
      <c r="K488" s="44"/>
      <c r="L488" s="43"/>
    </row>
    <row r="489" spans="1:12" ht="15" x14ac:dyDescent="0.25">
      <c r="A489" s="24"/>
      <c r="B489" s="17"/>
      <c r="C489" s="8"/>
      <c r="D489" s="18" t="s">
        <v>33</v>
      </c>
      <c r="E489" s="9"/>
      <c r="F489" s="19">
        <f>SUM(F477:F488)</f>
        <v>850</v>
      </c>
      <c r="G489" s="19">
        <f>SUM(G477:G488)</f>
        <v>31.830000000000005</v>
      </c>
      <c r="H489" s="19">
        <f t="shared" ref="H489:J489" si="149">SUM(H477:H488)</f>
        <v>35.950000000000003</v>
      </c>
      <c r="I489" s="19">
        <f t="shared" si="149"/>
        <v>87.089999999999989</v>
      </c>
      <c r="J489" s="19">
        <f t="shared" si="149"/>
        <v>804.53</v>
      </c>
      <c r="K489" s="25"/>
      <c r="L489" s="19">
        <f t="shared" ref="L489" si="150">SUM(L477:L488)</f>
        <v>89.6</v>
      </c>
    </row>
    <row r="490" spans="1:12" ht="15.75" thickBot="1" x14ac:dyDescent="0.25">
      <c r="A490" s="29">
        <f>A467</f>
        <v>4</v>
      </c>
      <c r="B490" s="30">
        <f>B467</f>
        <v>5</v>
      </c>
      <c r="C490" s="56" t="s">
        <v>4</v>
      </c>
      <c r="D490" s="57"/>
      <c r="E490" s="31"/>
      <c r="F490" s="32">
        <f>F476+F489</f>
        <v>1385</v>
      </c>
      <c r="G490" s="32">
        <f t="shared" ref="G490:J490" si="151">G476+G489</f>
        <v>51.650000000000006</v>
      </c>
      <c r="H490" s="32">
        <f t="shared" si="151"/>
        <v>54.210000000000008</v>
      </c>
      <c r="I490" s="32">
        <f t="shared" si="151"/>
        <v>142.20999999999998</v>
      </c>
      <c r="J490" s="32">
        <f t="shared" si="151"/>
        <v>1281.0899999999999</v>
      </c>
      <c r="K490" s="32"/>
      <c r="L490" s="32">
        <f t="shared" ref="L490" si="152">L476+L489</f>
        <v>163.82</v>
      </c>
    </row>
    <row r="491" spans="1:12" ht="13.5" thickBot="1" x14ac:dyDescent="0.25">
      <c r="A491" s="27"/>
      <c r="B491" s="28"/>
      <c r="C491" s="55" t="s">
        <v>5</v>
      </c>
      <c r="D491" s="55"/>
      <c r="E491" s="55"/>
      <c r="F491" s="34">
        <f>(F29+F54+F78+F101+F126+F150+F175+F198+F222+F245+F269+F294+F318+F343+F368+F393+F418+F441+F466+F490)/(IF(F29=0,0,1)+IF(F54=0,0,1)+IF(F78=0,0,1)+IF(F101=0,0,1)+IF(F126=0,0,1)+IF(F150=0,0,1)+IF(F175=0,0,1)+IF(F198=0,0,1)+IF(F222=0,0,1)+IF(F245=0,0,1)+IF(F269=0,0,1)+IF(F294=0,0,1)+IF(F318=0,0,1)+IF(F343=0,0,1)+IF(F368=0,0,1)+IF(F393=0,0,1)+IF(F418=0,0,1)+IF(F441=0,0,1)+IF(F466=0,0,1)+IF(F490=0,0,1))</f>
        <v>1376.35</v>
      </c>
      <c r="G491" s="34">
        <f>(G29+G54+G78+G101+G126+G150+G175+G198+G222+G245+G269+G294+G318+G343+G368+G393+G418+G441+G466+G490)/(IF(G29=0,0,1)+IF(G54=0,0,1)+IF(G78=0,0,1)+IF(G101=0,0,1)+IF(G126=0,0,1)+IF(G150=0,0,1)+IF(G175=0,0,1)+IF(G198=0,0,1)+IF(G222=0,0,1)+IF(G245=0,0,1)+IF(G269=0,0,1)+IF(G294=0,0,1)+IF(G318=0,0,1)+IF(G343=0,0,1)+IF(G368=0,0,1)+IF(G393=0,0,1)+IF(G418=0,0,1)+IF(G441=0,0,1)+IF(G466=0,0,1)+IF(G490=0,0,1))</f>
        <v>58.400500000000008</v>
      </c>
      <c r="H491" s="34">
        <f>(H29+H54+H78+H101+H126+H150+H175+H198+H222+H245+H269+H294+H318+H343+H368+H393+H418+H441+H466+H490)/(IF(H29=0,0,1)+IF(H54=0,0,1)+IF(H78=0,0,1)+IF(H101=0,0,1)+IF(H126=0,0,1)+IF(H150=0,0,1)+IF(H175=0,0,1)+IF(H198=0,0,1)+IF(H222=0,0,1)+IF(H245=0,0,1)+IF(H269=0,0,1)+IF(H294=0,0,1)+IF(H318=0,0,1)+IF(H343=0,0,1)+IF(H368=0,0,1)+IF(H393=0,0,1)+IF(H418=0,0,1)+IF(H441=0,0,1)+IF(H466=0,0,1)+IF(H490=0,0,1))</f>
        <v>51.635000000000005</v>
      </c>
      <c r="I491" s="34">
        <f>(I29+I54+I78+I101+I126+I150+I175+I198+I222+I245+I269+I294+I318+I343+I368+I393+I418+I441+I466+I490)/(IF(I29=0,0,1)+IF(I54=0,0,1)+IF(I78=0,0,1)+IF(I101=0,0,1)+IF(I126=0,0,1)+IF(I150=0,0,1)+IF(I175=0,0,1)+IF(I198=0,0,1)+IF(I222=0,0,1)+IF(I245=0,0,1)+IF(I269=0,0,1)+IF(I294=0,0,1)+IF(I318=0,0,1)+IF(I343=0,0,1)+IF(I368=0,0,1)+IF(I393=0,0,1)+IF(I418=0,0,1)+IF(I441=0,0,1)+IF(I466=0,0,1)+IF(I490=0,0,1))</f>
        <v>167.989</v>
      </c>
      <c r="J491" s="34">
        <f>(J29+J54+J78+J101+J126+J150+J175+J198+J222+J245+J269+J294+J318+J343+J368+J393+J418+J441+J466+J490)/(IF(J29=0,0,1)+IF(J54=0,0,1)+IF(J78=0,0,1)+IF(J101=0,0,1)+IF(J126=0,0,1)+IF(J150=0,0,1)+IF(J175=0,0,1)+IF(J198=0,0,1)+IF(J222=0,0,1)+IF(J245=0,0,1)+IF(J269=0,0,1)+IF(J294=0,0,1)+IF(J318=0,0,1)+IF(J343=0,0,1)+IF(J368=0,0,1)+IF(J393=0,0,1)+IF(J418=0,0,1)+IF(J441=0,0,1)+IF(J466=0,0,1)+IF(J490=0,0,1))</f>
        <v>1377.1060000000002</v>
      </c>
      <c r="K491" s="34" t="s">
        <v>39</v>
      </c>
      <c r="L491" s="34">
        <f>(L29+L54+L78+L101+L126+L150+L175+L198+L222+L245+L269+L294+L318+L343+L368+L393+L418+L441+L466+L490)/(IF(L29=0,0,1)+IF(L54=0,0,1)+IF(L78=0,0,1)+IF(L101=0,0,1)+IF(L126=0,0,1)+IF(L150=0,0,1)+IF(L175=0,0,1)+IF(L198=0,0,1)+IF(L222=0,0,1)+IF(L245=0,0,1)+IF(L269=0,0,1)+IF(L294=0,0,1)+IF(L318=0,0,1)+IF(L343=0,0,1)+IF(L368=0,0,1)+IF(L393=0,0,1)+IF(L418=0,0,1)+IF(L441=0,0,1)+IF(L466=0,0,1)+IF(L490=0,0,1))</f>
        <v>159.77399999999997</v>
      </c>
    </row>
  </sheetData>
  <sheetProtection sheet="1" objects="1" scenarios="1"/>
  <mergeCells count="24">
    <mergeCell ref="C101:D101"/>
    <mergeCell ref="C126:D126"/>
    <mergeCell ref="C29:D29"/>
    <mergeCell ref="C1:E1"/>
    <mergeCell ref="H1:K1"/>
    <mergeCell ref="H2:K2"/>
    <mergeCell ref="C54:D54"/>
    <mergeCell ref="C78:D78"/>
    <mergeCell ref="C491:E491"/>
    <mergeCell ref="C245:D245"/>
    <mergeCell ref="C150:D150"/>
    <mergeCell ref="C175:D175"/>
    <mergeCell ref="C198:D198"/>
    <mergeCell ref="C222:D222"/>
    <mergeCell ref="C269:D269"/>
    <mergeCell ref="C294:D294"/>
    <mergeCell ref="C318:D318"/>
    <mergeCell ref="C343:D343"/>
    <mergeCell ref="C368:D368"/>
    <mergeCell ref="C393:D393"/>
    <mergeCell ref="C418:D418"/>
    <mergeCell ref="C441:D441"/>
    <mergeCell ref="C466:D466"/>
    <mergeCell ref="C490:D490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Меслер Валентина Ивановна</cp:lastModifiedBy>
  <cp:lastPrinted>2024-10-23T02:57:18Z</cp:lastPrinted>
  <dcterms:created xsi:type="dcterms:W3CDTF">2022-05-16T14:23:56Z</dcterms:created>
  <dcterms:modified xsi:type="dcterms:W3CDTF">2024-12-17T01:31:11Z</dcterms:modified>
</cp:coreProperties>
</file>